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24555" windowHeight="11805"/>
  </bookViews>
  <sheets>
    <sheet name="First-Time Full Time" sheetId="2" r:id="rId1"/>
  </sheets>
  <definedNames>
    <definedName name="_xlnm.Print_Area" localSheetId="0">'First-Time Full Time'!$B$1:$AT$160</definedName>
    <definedName name="_xlnm.Print_Titles" localSheetId="0">'First-Time Full Time'!$B:$B,'First-Time Full Time'!$1:$4</definedName>
  </definedNames>
  <calcPr calcId="145621"/>
</workbook>
</file>

<file path=xl/calcChain.xml><?xml version="1.0" encoding="utf-8"?>
<calcChain xmlns="http://schemas.openxmlformats.org/spreadsheetml/2006/main">
  <c r="AT98" i="2" l="1"/>
  <c r="AR98" i="2"/>
  <c r="AP98" i="2"/>
  <c r="AN98" i="2"/>
  <c r="AL98" i="2"/>
  <c r="AJ98" i="2"/>
  <c r="AH98" i="2"/>
  <c r="AF98" i="2"/>
  <c r="AS98" i="2"/>
  <c r="AO98" i="2"/>
  <c r="AO151" i="2" s="1"/>
  <c r="AK98" i="2"/>
  <c r="AK151" i="2" s="1"/>
  <c r="AG98" i="2"/>
  <c r="AS151" i="2"/>
  <c r="AQ151" i="2"/>
  <c r="AM151" i="2"/>
  <c r="AI151" i="2"/>
  <c r="AG151" i="2"/>
  <c r="AE151" i="2"/>
  <c r="Y151" i="2"/>
  <c r="W151" i="2"/>
  <c r="U151" i="2"/>
  <c r="S151" i="2"/>
  <c r="M151" i="2"/>
  <c r="K151" i="2"/>
  <c r="G151" i="2"/>
  <c r="D151" i="2"/>
  <c r="Z98" i="2"/>
  <c r="Y98" i="2"/>
  <c r="X98" i="2"/>
  <c r="W98" i="2"/>
  <c r="V98" i="2"/>
  <c r="U98" i="2"/>
  <c r="T98" i="2"/>
  <c r="S98" i="2"/>
  <c r="N98" i="2"/>
  <c r="M98" i="2"/>
  <c r="L98" i="2"/>
  <c r="H98" i="2"/>
  <c r="AQ98" i="2"/>
  <c r="AM98" i="2"/>
  <c r="AI98" i="2"/>
  <c r="AE98" i="2"/>
  <c r="K98" i="2"/>
  <c r="G98" i="2"/>
  <c r="D98" i="2"/>
  <c r="AS68" i="2"/>
  <c r="AQ68" i="2"/>
  <c r="AO68" i="2"/>
  <c r="AM68" i="2"/>
  <c r="AK68" i="2"/>
  <c r="AI68" i="2"/>
  <c r="AG68" i="2"/>
  <c r="AE68" i="2"/>
  <c r="Y68" i="2"/>
  <c r="W68" i="2"/>
  <c r="U68" i="2"/>
  <c r="S68" i="2"/>
  <c r="M68" i="2"/>
  <c r="K68" i="2"/>
  <c r="G68" i="2"/>
  <c r="D68" i="2"/>
  <c r="AS149" i="2" l="1"/>
  <c r="AQ149" i="2"/>
  <c r="AO149" i="2"/>
  <c r="AM149" i="2"/>
  <c r="AK149" i="2"/>
  <c r="AI149" i="2"/>
  <c r="AG149" i="2"/>
  <c r="AE149" i="2"/>
  <c r="Y149" i="2"/>
  <c r="W149" i="2"/>
  <c r="U149" i="2"/>
  <c r="S149" i="2"/>
  <c r="M149" i="2"/>
  <c r="K149" i="2"/>
  <c r="G149" i="2"/>
  <c r="D149" i="2"/>
  <c r="L149" i="2"/>
  <c r="AS141" i="2"/>
  <c r="AQ141" i="2"/>
  <c r="AO141" i="2"/>
  <c r="AM141" i="2"/>
  <c r="AK141" i="2"/>
  <c r="AI141" i="2"/>
  <c r="AG141" i="2"/>
  <c r="AE141" i="2"/>
  <c r="Y141" i="2"/>
  <c r="W141" i="2"/>
  <c r="U141" i="2"/>
  <c r="S141" i="2"/>
  <c r="M141" i="2"/>
  <c r="K141" i="2"/>
  <c r="G141" i="2"/>
  <c r="D141" i="2"/>
  <c r="AS131" i="2"/>
  <c r="AQ131" i="2"/>
  <c r="AO131" i="2"/>
  <c r="AM131" i="2"/>
  <c r="AK131" i="2"/>
  <c r="AI131" i="2"/>
  <c r="AG131" i="2"/>
  <c r="AE131" i="2"/>
  <c r="Y131" i="2"/>
  <c r="W131" i="2"/>
  <c r="U131" i="2"/>
  <c r="S131" i="2"/>
  <c r="M131" i="2"/>
  <c r="K131" i="2"/>
  <c r="G131" i="2"/>
  <c r="D131" i="2"/>
  <c r="AR131" i="2" s="1"/>
  <c r="AS36" i="2"/>
  <c r="AQ36" i="2"/>
  <c r="AO36" i="2"/>
  <c r="AM36" i="2"/>
  <c r="AK36" i="2"/>
  <c r="AI36" i="2"/>
  <c r="AG36" i="2"/>
  <c r="AE36" i="2"/>
  <c r="Y36" i="2"/>
  <c r="W36" i="2"/>
  <c r="U36" i="2"/>
  <c r="V36" i="2" s="1"/>
  <c r="S36" i="2"/>
  <c r="M36" i="2"/>
  <c r="N36" i="2" s="1"/>
  <c r="K36" i="2"/>
  <c r="G36" i="2"/>
  <c r="D36" i="2"/>
  <c r="AT36" i="2" l="1"/>
  <c r="H36" i="2"/>
  <c r="AH36" i="2"/>
  <c r="H131" i="2"/>
  <c r="N131" i="2"/>
  <c r="AF141" i="2"/>
  <c r="AL149" i="2"/>
  <c r="T141" i="2"/>
  <c r="AN141" i="2"/>
  <c r="V131" i="2"/>
  <c r="Z131" i="2"/>
  <c r="AP131" i="2"/>
  <c r="L141" i="2"/>
  <c r="X141" i="2"/>
  <c r="AJ141" i="2"/>
  <c r="AR141" i="2"/>
  <c r="AJ149" i="2"/>
  <c r="AR149" i="2"/>
  <c r="T36" i="2"/>
  <c r="X36" i="2"/>
  <c r="AF36" i="2"/>
  <c r="AJ36" i="2"/>
  <c r="AN36" i="2"/>
  <c r="AR36" i="2"/>
  <c r="T149" i="2"/>
  <c r="X149" i="2"/>
  <c r="AF149" i="2"/>
  <c r="AN149" i="2"/>
  <c r="L36" i="2"/>
  <c r="AL36" i="2"/>
  <c r="AP36" i="2"/>
  <c r="AT149" i="2"/>
  <c r="AP149" i="2"/>
  <c r="AH149" i="2"/>
  <c r="Z149" i="2"/>
  <c r="V149" i="2"/>
  <c r="N149" i="2"/>
  <c r="H149" i="2"/>
  <c r="AT141" i="2"/>
  <c r="AP141" i="2"/>
  <c r="AL141" i="2"/>
  <c r="AH141" i="2"/>
  <c r="Z141" i="2"/>
  <c r="V141" i="2"/>
  <c r="N141" i="2"/>
  <c r="H141" i="2"/>
  <c r="AT131" i="2"/>
  <c r="AL131" i="2"/>
  <c r="AH131" i="2"/>
  <c r="L131" i="2"/>
  <c r="T131" i="2"/>
  <c r="X131" i="2"/>
  <c r="AF131" i="2"/>
  <c r="AJ131" i="2"/>
  <c r="AN131" i="2"/>
  <c r="Z36" i="2"/>
  <c r="H68" i="2" l="1"/>
  <c r="H151" i="2"/>
  <c r="L68" i="2"/>
  <c r="L151" i="2"/>
  <c r="N68" i="2"/>
  <c r="N151" i="2"/>
  <c r="T68" i="2"/>
  <c r="T151" i="2"/>
  <c r="V68" i="2"/>
  <c r="V151" i="2"/>
  <c r="X68" i="2"/>
  <c r="X151" i="2"/>
  <c r="Z68" i="2"/>
  <c r="Z151" i="2"/>
  <c r="AF68" i="2"/>
  <c r="AF151" i="2"/>
  <c r="AH68" i="2"/>
  <c r="AH151" i="2"/>
  <c r="AJ68" i="2"/>
  <c r="AJ151" i="2"/>
  <c r="AL68" i="2"/>
  <c r="AL151" i="2"/>
  <c r="AN68" i="2"/>
  <c r="AN151" i="2"/>
  <c r="AP68" i="2"/>
  <c r="AP151" i="2"/>
  <c r="AR68" i="2"/>
  <c r="AR151" i="2"/>
  <c r="AT68" i="2"/>
  <c r="AT151" i="2" l="1"/>
</calcChain>
</file>

<file path=xl/sharedStrings.xml><?xml version="1.0" encoding="utf-8"?>
<sst xmlns="http://schemas.openxmlformats.org/spreadsheetml/2006/main" count="341" uniqueCount="186">
  <si>
    <t>UnitID</t>
  </si>
  <si>
    <t>Institution Name</t>
  </si>
  <si>
    <t>Number of students in fall cohort(SFA0910)</t>
  </si>
  <si>
    <t>Number of students in full year cohort(SFA0910)</t>
  </si>
  <si>
    <t>Number of full-time first-time undergraduates receiving any loans to students or grant aid  from federal state/local government or the institution(SFA0910)</t>
  </si>
  <si>
    <t>Percent of full-time first-time undergraduates receiving any loans to students or grant aid  from federal state/local government or the institution(SFA0910)</t>
  </si>
  <si>
    <t>Number of full-time first-time undergraduates receiving federal grant aid(SFA0910)</t>
  </si>
  <si>
    <t>Percent of full-time first-time undergraduates  receiving federal grant aid(SFA0910)</t>
  </si>
  <si>
    <t>Total amount of Federal grant aid received by full-time first-time undergraduates(SFA0910)</t>
  </si>
  <si>
    <t>Average amount of federal grant aid received by full-time first-time undergraduates(SFA0910)</t>
  </si>
  <si>
    <t>Number of full-time first-time undergraduates receiving other federal grant aid(SFA0910)</t>
  </si>
  <si>
    <t>Percent of full-time first-time undergraduates receiving other federal grant aid(SFA0910)</t>
  </si>
  <si>
    <t>Total amount of other federal grant aid received by full-time first-time undergraduates(SFA0910)</t>
  </si>
  <si>
    <t>Average amount of other federal grant aid received by full-time first-time undergraduates(SFA0910)</t>
  </si>
  <si>
    <t>Academy College</t>
  </si>
  <si>
    <t>Allure School of Cosmetology</t>
  </si>
  <si>
    <t>American Indian OIC Inc</t>
  </si>
  <si>
    <t>Anoka Technical College</t>
  </si>
  <si>
    <t>Anoka-Ramsey Community College</t>
  </si>
  <si>
    <t>Anthem College-Minnesota</t>
  </si>
  <si>
    <t>Argosy University-Twin Cities</t>
  </si>
  <si>
    <t>Augsburg College</t>
  </si>
  <si>
    <t>Avalon School of Cosmetology</t>
  </si>
  <si>
    <t>Aveda Institute</t>
  </si>
  <si>
    <t>Bemidji State University</t>
  </si>
  <si>
    <t>Bethany Lutheran College</t>
  </si>
  <si>
    <t>Bethel University</t>
  </si>
  <si>
    <t>Brown College</t>
  </si>
  <si>
    <t>Capella University</t>
  </si>
  <si>
    <t>Carleton College</t>
  </si>
  <si>
    <t>Central Lakes College-Brainerd</t>
  </si>
  <si>
    <t>Century Community and Technical College</t>
  </si>
  <si>
    <t>College of Saint Benedict</t>
  </si>
  <si>
    <t>College of Visual Arts</t>
  </si>
  <si>
    <t>Concordia College at Moorhead</t>
  </si>
  <si>
    <t>Concordia University-Saint Paul</t>
  </si>
  <si>
    <t>Cosmetology Careers Unlimited-Duluth</t>
  </si>
  <si>
    <t>Cosmetology Careers Unlimited-Hibbing</t>
  </si>
  <si>
    <t>Crossroads College</t>
  </si>
  <si>
    <t>Crown College</t>
  </si>
  <si>
    <t>Dakota County Technical College</t>
  </si>
  <si>
    <t>DeVry University-Minnesota</t>
  </si>
  <si>
    <t>Duluth Business University</t>
  </si>
  <si>
    <t>Dunwoody College of Technology</t>
  </si>
  <si>
    <t>Empire Beauty School-Bloomington</t>
  </si>
  <si>
    <t>Empire Beauty School-Eden Prairie</t>
  </si>
  <si>
    <t>Empire Beauty School-Spring Lake Park</t>
  </si>
  <si>
    <t>Empire Beauty School-St Paul</t>
  </si>
  <si>
    <t>Everest Institute-Eagan</t>
  </si>
  <si>
    <t>Fond du Lac Tribal and Community College</t>
  </si>
  <si>
    <t>Globe University</t>
  </si>
  <si>
    <t>Globe University-Minneapolis</t>
  </si>
  <si>
    <t>Gustavus Adolphus College</t>
  </si>
  <si>
    <t>Hamline University</t>
  </si>
  <si>
    <t>Hastings Beauty School</t>
  </si>
  <si>
    <t>Hennepin Technical College</t>
  </si>
  <si>
    <t>Herzing University</t>
  </si>
  <si>
    <t>Hibbing Community College</t>
  </si>
  <si>
    <t>Institute of Production and Recording</t>
  </si>
  <si>
    <t>Inver Hills Community College</t>
  </si>
  <si>
    <t>Itasca Community College</t>
  </si>
  <si>
    <t>ITT Technical Institute-Eden Prairie</t>
  </si>
  <si>
    <t>Lake Superior College</t>
  </si>
  <si>
    <t>Le Cordon Bleu College of Culinary Arts</t>
  </si>
  <si>
    <t>Leech Lake Tribal College</t>
  </si>
  <si>
    <t>Macalester College</t>
  </si>
  <si>
    <t>Martin Luther College</t>
  </si>
  <si>
    <t>McNally Smith College of Music</t>
  </si>
  <si>
    <t>Mesabi Range Community and Technical College</t>
  </si>
  <si>
    <t>Metropolitan State University</t>
  </si>
  <si>
    <t>Minneapolis Business College</t>
  </si>
  <si>
    <t>Minneapolis College of Art and Design</t>
  </si>
  <si>
    <t>Minneapolis Community and Technical College</t>
  </si>
  <si>
    <t>Minnesota School of Business-Richfield</t>
  </si>
  <si>
    <t>Minnesota School of Business-Plymouth</t>
  </si>
  <si>
    <t>Minnesota School of Business-Rochester</t>
  </si>
  <si>
    <t>Minnesota School of Business-Blaine</t>
  </si>
  <si>
    <t>Minnesota School of Business - Moorhead</t>
  </si>
  <si>
    <t>Minnesota School of Business-Brooklyn Center</t>
  </si>
  <si>
    <t>Minnesota School of Business-Elk River</t>
  </si>
  <si>
    <t>Minnesota School of Business-Lakeville</t>
  </si>
  <si>
    <t>Minnesota School of Business-Shakopee</t>
  </si>
  <si>
    <t>Minnesota School of Business-Waite Park</t>
  </si>
  <si>
    <t>Minnesota School of Cosmetology</t>
  </si>
  <si>
    <t>Minnesota State College-Southeast Technical</t>
  </si>
  <si>
    <t>Minnesota State Community and Technical College</t>
  </si>
  <si>
    <t>Minnesota State University-Mankato</t>
  </si>
  <si>
    <t>Minnesota State University-Moorhead</t>
  </si>
  <si>
    <t>Minnesota West Community and Technical College</t>
  </si>
  <si>
    <t>Model College of Hair Design</t>
  </si>
  <si>
    <t>National American University-Bloomington</t>
  </si>
  <si>
    <t>National American University-Brooklyn Center</t>
  </si>
  <si>
    <t>National American University-Roseville</t>
  </si>
  <si>
    <t>Normandale Community College</t>
  </si>
  <si>
    <t>North Central University</t>
  </si>
  <si>
    <t>North Hennepin Community College</t>
  </si>
  <si>
    <t>Northland Community and Technical College</t>
  </si>
  <si>
    <t>Northwest Technical College</t>
  </si>
  <si>
    <t>Northwest Technical Institute</t>
  </si>
  <si>
    <t>Northwestern College</t>
  </si>
  <si>
    <t>Northwestern Health Sciences University</t>
  </si>
  <si>
    <t>Nova Academy of Cosmetology</t>
  </si>
  <si>
    <t>Oak Hills Christian College</t>
  </si>
  <si>
    <t>Park Avenue School of Cosmetology</t>
  </si>
  <si>
    <t>Pine Technical College</t>
  </si>
  <si>
    <t>Rainy River Community College</t>
  </si>
  <si>
    <t>Rasmussen College-Minnesota</t>
  </si>
  <si>
    <t>Regency Beauty Institute-Blaine</t>
  </si>
  <si>
    <t>Regency Beauty Institute-Burnsville</t>
  </si>
  <si>
    <t>Regency Beauty Institute-Duluth</t>
  </si>
  <si>
    <t>Regency Beauty Institute-Maplewood</t>
  </si>
  <si>
    <t>Regency Beauty Institute-Minnetonka</t>
  </si>
  <si>
    <t>Regency Beauty Institute-Waite Park</t>
  </si>
  <si>
    <t>Ridgewater College</t>
  </si>
  <si>
    <t>Riverland Community College</t>
  </si>
  <si>
    <t>Rochester Community and Technical College</t>
  </si>
  <si>
    <t>Saint Cloud State University</t>
  </si>
  <si>
    <t>Saint Johns University</t>
  </si>
  <si>
    <t>Saint Mary's University of Minnesota</t>
  </si>
  <si>
    <t>Saint Paul College</t>
  </si>
  <si>
    <t>South Central College</t>
  </si>
  <si>
    <t>Southwest Minnesota State University</t>
  </si>
  <si>
    <t>University of Minnesota-Crookston</t>
  </si>
  <si>
    <t>University of Minnesota-Duluth</t>
  </si>
  <si>
    <t>University of Minnesota-Morris</t>
  </si>
  <si>
    <t>University of Minnesota-Rochester</t>
  </si>
  <si>
    <t>University of Minnesota-Twin Cities</t>
  </si>
  <si>
    <t>University of St Thomas</t>
  </si>
  <si>
    <t>Vermilion Community College</t>
  </si>
  <si>
    <t>Walden University</t>
  </si>
  <si>
    <t>White Earth Tribal and Community College</t>
  </si>
  <si>
    <t>Winona State University</t>
  </si>
  <si>
    <t>Percent of Minnesota Undergraduates Receiving Financial Aid, 2009-2010</t>
  </si>
  <si>
    <t>Alexandria Technical and Community College</t>
  </si>
  <si>
    <t>Any Aid</t>
  </si>
  <si>
    <t>Number of students</t>
  </si>
  <si>
    <t>Percent</t>
  </si>
  <si>
    <t>Federal Pell Grants</t>
  </si>
  <si>
    <t>Sector</t>
  </si>
  <si>
    <t>Pfp</t>
  </si>
  <si>
    <t>M2</t>
  </si>
  <si>
    <t>Art Institutes International Minnesota</t>
  </si>
  <si>
    <t>College of Saint Scholastica</t>
  </si>
  <si>
    <t>Saint Catherine University</t>
  </si>
  <si>
    <t>Saint Cloud Technical and Community College</t>
  </si>
  <si>
    <t>Saint Olaf College</t>
  </si>
  <si>
    <t>Pnfp</t>
  </si>
  <si>
    <t>M4</t>
  </si>
  <si>
    <t>UM</t>
  </si>
  <si>
    <t>Total amount</t>
  </si>
  <si>
    <t>Average amount</t>
  </si>
  <si>
    <t xml:space="preserve">  Total Community and Technical Colleges</t>
  </si>
  <si>
    <t xml:space="preserve">  Total State Universities</t>
  </si>
  <si>
    <t>State Universities</t>
  </si>
  <si>
    <t>Salon Professional Academy</t>
  </si>
  <si>
    <t xml:space="preserve">  Total Nonprofit Colleges</t>
  </si>
  <si>
    <t xml:space="preserve">  Total University of Minnesota</t>
  </si>
  <si>
    <t>University of Phoenix-Minneapolis/St Paul</t>
  </si>
  <si>
    <t>Summit Academy Opportunities Indust. Center</t>
  </si>
  <si>
    <t>Total percentages and average amounts received are weighted averages.</t>
  </si>
  <si>
    <t>Small cell count individual identities are protected through the IPEDS perturbation procedure.</t>
  </si>
  <si>
    <t>Total grant aid includes federal, state and local government grants and institutional grants.</t>
  </si>
  <si>
    <t>State/local grants include State Grants, Child Care Grants, and other grants awarded by State or local government.</t>
  </si>
  <si>
    <t>Other Loan Aid - All nonfederal loans institutionally- and privately-sponsored loans. Does not include other loans made directly to parents.</t>
  </si>
  <si>
    <t>Source: U.S. Department of Education, IPEDS Student Financial Aid Survey</t>
  </si>
  <si>
    <t>Student Loan Aid includes all Title IV subsidized and unsubsidized loans and all institutionally- and privately-sponsored loans. Does</t>
  </si>
  <si>
    <t>Institutional grants include scholarships that were granted and funded by the institution or individual departments, tuition and fee</t>
  </si>
  <si>
    <t>Loans include all Title IV subsidized and unsubsidized loans made directly to students and institutionally- and privately-sponsored</t>
  </si>
  <si>
    <t>First-time, Full-Time Undergraduates</t>
  </si>
  <si>
    <t>CenterPoint Massage School</t>
  </si>
  <si>
    <t>Any Grant Aid</t>
  </si>
  <si>
    <t>Any Loans</t>
  </si>
  <si>
    <t>Federal Loans</t>
  </si>
  <si>
    <t>Other Loans</t>
  </si>
  <si>
    <t>Community and Technical Colleges</t>
  </si>
  <si>
    <t>Nonprofit Colleges</t>
  </si>
  <si>
    <t>Total - All Institutions</t>
  </si>
  <si>
    <t>Institutional Grants</t>
  </si>
  <si>
    <t>For-Profit Career Two-Year Schools</t>
  </si>
  <si>
    <t>For-Profit Four-Year Career Schools</t>
  </si>
  <si>
    <t xml:space="preserve">  Total For-Profit Two-Year Career Schools</t>
  </si>
  <si>
    <t xml:space="preserve">  Total For-Profit Four-Year Schools</t>
  </si>
  <si>
    <t>All State Grants</t>
  </si>
  <si>
    <t>University of Minnesota*</t>
  </si>
  <si>
    <t>*The University of Minnesota reported its middle income scholarships and scholarships from federal ARRA funds appropriated to the University as grants from state sources.</t>
  </si>
  <si>
    <t>Any grant aid includes federal, state and local government grants and institutional grants.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</si>
</sst>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2">
    <xf numFmtId="0" fontId="0" fillId="0" borderId="0" xfId="0"/>
    <xf numFmtId="0" fontId="18" fillId="0" borderId="0" xfId="0" applyFont="1"/>
    <xf numFmtId="0" fontId="20" fillId="0" borderId="14" xfId="0" applyFont="1" applyBorder="1"/>
    <xf numFmtId="0" fontId="20" fillId="0" borderId="0" xfId="0" applyFont="1"/>
    <xf numFmtId="3" fontId="20" fillId="0" borderId="22" xfId="0" applyNumberFormat="1" applyFont="1" applyBorder="1"/>
    <xf numFmtId="0" fontId="20" fillId="33" borderId="0" xfId="0" applyFont="1" applyFill="1" applyBorder="1"/>
    <xf numFmtId="164" fontId="20" fillId="33" borderId="0" xfId="0" applyNumberFormat="1" applyFont="1" applyFill="1" applyBorder="1"/>
    <xf numFmtId="164" fontId="20" fillId="33" borderId="20" xfId="0" applyNumberFormat="1" applyFont="1" applyFill="1" applyBorder="1"/>
    <xf numFmtId="0" fontId="20" fillId="34" borderId="0" xfId="0" applyFont="1" applyFill="1" applyBorder="1"/>
    <xf numFmtId="164" fontId="20" fillId="34" borderId="0" xfId="0" applyNumberFormat="1" applyFont="1" applyFill="1" applyBorder="1"/>
    <xf numFmtId="164" fontId="20" fillId="34" borderId="20" xfId="0" applyNumberFormat="1" applyFont="1" applyFill="1" applyBorder="1"/>
    <xf numFmtId="0" fontId="20" fillId="35" borderId="0" xfId="0" applyFont="1" applyFill="1" applyBorder="1"/>
    <xf numFmtId="0" fontId="20" fillId="33" borderId="16" xfId="0" applyFont="1" applyFill="1" applyBorder="1"/>
    <xf numFmtId="164" fontId="20" fillId="33" borderId="16" xfId="0" applyNumberFormat="1" applyFont="1" applyFill="1" applyBorder="1"/>
    <xf numFmtId="164" fontId="20" fillId="33" borderId="17" xfId="0" applyNumberFormat="1" applyFont="1" applyFill="1" applyBorder="1"/>
    <xf numFmtId="164" fontId="20" fillId="34" borderId="16" xfId="0" applyNumberFormat="1" applyFont="1" applyFill="1" applyBorder="1"/>
    <xf numFmtId="164" fontId="20" fillId="34" borderId="17" xfId="0" applyNumberFormat="1" applyFont="1" applyFill="1" applyBorder="1"/>
    <xf numFmtId="0" fontId="20" fillId="35" borderId="16" xfId="0" applyFont="1" applyFill="1" applyBorder="1"/>
    <xf numFmtId="3" fontId="20" fillId="0" borderId="21" xfId="0" applyNumberFormat="1" applyFont="1" applyBorder="1"/>
    <xf numFmtId="0" fontId="20" fillId="33" borderId="14" xfId="0" applyFont="1" applyFill="1" applyBorder="1"/>
    <xf numFmtId="164" fontId="20" fillId="33" borderId="14" xfId="0" applyNumberFormat="1" applyFont="1" applyFill="1" applyBorder="1"/>
    <xf numFmtId="164" fontId="20" fillId="33" borderId="24" xfId="0" applyNumberFormat="1" applyFont="1" applyFill="1" applyBorder="1"/>
    <xf numFmtId="164" fontId="20" fillId="34" borderId="14" xfId="0" applyNumberFormat="1" applyFont="1" applyFill="1" applyBorder="1"/>
    <xf numFmtId="164" fontId="20" fillId="34" borderId="24" xfId="0" applyNumberFormat="1" applyFont="1" applyFill="1" applyBorder="1"/>
    <xf numFmtId="0" fontId="20" fillId="35" borderId="14" xfId="0" applyFont="1" applyFill="1" applyBorder="1"/>
    <xf numFmtId="0" fontId="21" fillId="0" borderId="0" xfId="0" applyFont="1"/>
    <xf numFmtId="3" fontId="20" fillId="0" borderId="0" xfId="0" applyNumberFormat="1" applyFont="1"/>
    <xf numFmtId="164" fontId="20" fillId="0" borderId="0" xfId="0" applyNumberFormat="1" applyFont="1"/>
    <xf numFmtId="0" fontId="21" fillId="0" borderId="0" xfId="0" applyFont="1" applyBorder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3" fontId="21" fillId="0" borderId="10" xfId="0" applyNumberFormat="1" applyFont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164" fontId="21" fillId="33" borderId="12" xfId="0" applyNumberFormat="1" applyFont="1" applyFill="1" applyBorder="1" applyAlignment="1">
      <alignment horizontal="center" wrapText="1"/>
    </xf>
    <xf numFmtId="164" fontId="21" fillId="33" borderId="13" xfId="0" applyNumberFormat="1" applyFont="1" applyFill="1" applyBorder="1" applyAlignment="1">
      <alignment horizontal="center" wrapText="1"/>
    </xf>
    <xf numFmtId="3" fontId="21" fillId="0" borderId="0" xfId="0" applyNumberFormat="1" applyFont="1" applyBorder="1" applyAlignment="1">
      <alignment horizontal="center" wrapText="1"/>
    </xf>
    <xf numFmtId="3" fontId="21" fillId="34" borderId="0" xfId="0" applyNumberFormat="1" applyFont="1" applyFill="1" applyBorder="1" applyAlignment="1">
      <alignment horizontal="center" wrapText="1"/>
    </xf>
    <xf numFmtId="0" fontId="21" fillId="0" borderId="11" xfId="0" quotePrefix="1" applyFont="1" applyBorder="1"/>
    <xf numFmtId="0" fontId="21" fillId="0" borderId="12" xfId="0" applyFont="1" applyBorder="1"/>
    <xf numFmtId="3" fontId="20" fillId="34" borderId="0" xfId="0" applyNumberFormat="1" applyFont="1" applyFill="1"/>
    <xf numFmtId="0" fontId="20" fillId="34" borderId="0" xfId="0" applyFont="1" applyFill="1"/>
    <xf numFmtId="164" fontId="20" fillId="34" borderId="0" xfId="0" applyNumberFormat="1" applyFont="1" applyFill="1"/>
    <xf numFmtId="3" fontId="21" fillId="0" borderId="12" xfId="0" applyNumberFormat="1" applyFont="1" applyBorder="1"/>
    <xf numFmtId="9" fontId="21" fillId="33" borderId="12" xfId="0" applyNumberFormat="1" applyFont="1" applyFill="1" applyBorder="1"/>
    <xf numFmtId="164" fontId="21" fillId="33" borderId="12" xfId="0" applyNumberFormat="1" applyFont="1" applyFill="1" applyBorder="1"/>
    <xf numFmtId="3" fontId="21" fillId="34" borderId="12" xfId="0" applyNumberFormat="1" applyFont="1" applyFill="1" applyBorder="1"/>
    <xf numFmtId="9" fontId="21" fillId="34" borderId="12" xfId="0" applyNumberFormat="1" applyFont="1" applyFill="1" applyBorder="1"/>
    <xf numFmtId="164" fontId="21" fillId="34" borderId="12" xfId="0" applyNumberFormat="1" applyFont="1" applyFill="1" applyBorder="1"/>
    <xf numFmtId="9" fontId="21" fillId="35" borderId="12" xfId="0" applyNumberFormat="1" applyFont="1" applyFill="1" applyBorder="1"/>
    <xf numFmtId="164" fontId="21" fillId="35" borderId="12" xfId="0" applyNumberFormat="1" applyFont="1" applyFill="1" applyBorder="1"/>
    <xf numFmtId="0" fontId="21" fillId="0" borderId="11" xfId="0" applyFont="1" applyBorder="1"/>
    <xf numFmtId="0" fontId="21" fillId="0" borderId="0" xfId="0" quotePrefix="1" applyFont="1" applyBorder="1"/>
    <xf numFmtId="3" fontId="21" fillId="0" borderId="0" xfId="0" applyNumberFormat="1" applyFont="1" applyBorder="1"/>
    <xf numFmtId="9" fontId="21" fillId="33" borderId="0" xfId="0" applyNumberFormat="1" applyFont="1" applyFill="1" applyBorder="1"/>
    <xf numFmtId="164" fontId="21" fillId="33" borderId="0" xfId="0" applyNumberFormat="1" applyFont="1" applyFill="1" applyBorder="1"/>
    <xf numFmtId="3" fontId="21" fillId="34" borderId="0" xfId="0" applyNumberFormat="1" applyFont="1" applyFill="1" applyBorder="1"/>
    <xf numFmtId="9" fontId="21" fillId="34" borderId="0" xfId="0" applyNumberFormat="1" applyFont="1" applyFill="1" applyBorder="1"/>
    <xf numFmtId="164" fontId="21" fillId="34" borderId="0" xfId="0" applyNumberFormat="1" applyFont="1" applyFill="1" applyBorder="1"/>
    <xf numFmtId="9" fontId="21" fillId="35" borderId="0" xfId="0" applyNumberFormat="1" applyFont="1" applyFill="1" applyBorder="1"/>
    <xf numFmtId="164" fontId="21" fillId="35" borderId="0" xfId="0" applyNumberFormat="1" applyFont="1" applyFill="1" applyBorder="1"/>
    <xf numFmtId="164" fontId="21" fillId="0" borderId="0" xfId="0" applyNumberFormat="1" applyFont="1" applyAlignment="1">
      <alignment wrapText="1"/>
    </xf>
    <xf numFmtId="3" fontId="21" fillId="0" borderId="0" xfId="0" applyNumberFormat="1" applyFont="1" applyAlignment="1">
      <alignment wrapText="1"/>
    </xf>
    <xf numFmtId="0" fontId="21" fillId="0" borderId="0" xfId="0" quotePrefix="1" applyFont="1"/>
    <xf numFmtId="3" fontId="21" fillId="0" borderId="0" xfId="0" applyNumberFormat="1" applyFont="1"/>
    <xf numFmtId="164" fontId="21" fillId="0" borderId="0" xfId="0" applyNumberFormat="1" applyFont="1"/>
    <xf numFmtId="0" fontId="21" fillId="0" borderId="12" xfId="0" quotePrefix="1" applyFont="1" applyBorder="1"/>
    <xf numFmtId="164" fontId="21" fillId="0" borderId="12" xfId="0" applyNumberFormat="1" applyFont="1" applyBorder="1"/>
    <xf numFmtId="0" fontId="21" fillId="33" borderId="0" xfId="0" applyFont="1" applyFill="1" applyAlignment="1">
      <alignment wrapText="1"/>
    </xf>
    <xf numFmtId="3" fontId="20" fillId="33" borderId="0" xfId="0" applyNumberFormat="1" applyFont="1" applyFill="1"/>
    <xf numFmtId="0" fontId="20" fillId="33" borderId="0" xfId="0" applyFont="1" applyFill="1"/>
    <xf numFmtId="3" fontId="21" fillId="33" borderId="12" xfId="0" applyNumberFormat="1" applyFont="1" applyFill="1" applyBorder="1"/>
    <xf numFmtId="3" fontId="21" fillId="33" borderId="0" xfId="0" applyNumberFormat="1" applyFont="1" applyFill="1"/>
    <xf numFmtId="0" fontId="21" fillId="33" borderId="0" xfId="0" applyFont="1" applyFill="1"/>
    <xf numFmtId="3" fontId="21" fillId="36" borderId="0" xfId="0" applyNumberFormat="1" applyFont="1" applyFill="1" applyAlignment="1">
      <alignment wrapText="1"/>
    </xf>
    <xf numFmtId="3" fontId="20" fillId="36" borderId="0" xfId="0" applyNumberFormat="1" applyFont="1" applyFill="1"/>
    <xf numFmtId="0" fontId="21" fillId="36" borderId="0" xfId="0" applyFont="1" applyFill="1" applyAlignment="1">
      <alignment wrapText="1"/>
    </xf>
    <xf numFmtId="0" fontId="20" fillId="36" borderId="0" xfId="0" applyFont="1" applyFill="1"/>
    <xf numFmtId="3" fontId="21" fillId="36" borderId="12" xfId="0" applyNumberFormat="1" applyFont="1" applyFill="1" applyBorder="1"/>
    <xf numFmtId="9" fontId="21" fillId="36" borderId="12" xfId="0" applyNumberFormat="1" applyFont="1" applyFill="1" applyBorder="1"/>
    <xf numFmtId="3" fontId="21" fillId="36" borderId="0" xfId="0" applyNumberFormat="1" applyFont="1" applyFill="1"/>
    <xf numFmtId="0" fontId="21" fillId="36" borderId="0" xfId="0" applyFont="1" applyFill="1"/>
    <xf numFmtId="3" fontId="21" fillId="36" borderId="11" xfId="0" applyNumberFormat="1" applyFont="1" applyFill="1" applyBorder="1" applyAlignment="1">
      <alignment horizontal="center" wrapText="1"/>
    </xf>
    <xf numFmtId="0" fontId="21" fillId="36" borderId="13" xfId="0" applyFont="1" applyFill="1" applyBorder="1" applyAlignment="1">
      <alignment horizontal="center" wrapText="1"/>
    </xf>
    <xf numFmtId="164" fontId="21" fillId="0" borderId="0" xfId="0" applyNumberFormat="1" applyFont="1" applyAlignment="1">
      <alignment horizontal="center" wrapText="1"/>
    </xf>
    <xf numFmtId="3" fontId="21" fillId="0" borderId="0" xfId="0" applyNumberFormat="1" applyFont="1" applyAlignment="1">
      <alignment horizontal="center" wrapText="1"/>
    </xf>
    <xf numFmtId="3" fontId="20" fillId="36" borderId="18" xfId="0" applyNumberFormat="1" applyFont="1" applyFill="1" applyBorder="1"/>
    <xf numFmtId="0" fontId="20" fillId="36" borderId="24" xfId="0" applyFont="1" applyFill="1" applyBorder="1"/>
    <xf numFmtId="3" fontId="20" fillId="36" borderId="19" xfId="0" applyNumberFormat="1" applyFont="1" applyFill="1" applyBorder="1"/>
    <xf numFmtId="0" fontId="20" fillId="36" borderId="20" xfId="0" applyFont="1" applyFill="1" applyBorder="1"/>
    <xf numFmtId="3" fontId="20" fillId="36" borderId="15" xfId="0" applyNumberFormat="1" applyFont="1" applyFill="1" applyBorder="1"/>
    <xf numFmtId="0" fontId="20" fillId="36" borderId="17" xfId="0" applyFont="1" applyFill="1" applyBorder="1"/>
    <xf numFmtId="3" fontId="21" fillId="33" borderId="11" xfId="0" applyNumberFormat="1" applyFont="1" applyFill="1" applyBorder="1" applyAlignment="1">
      <alignment horizontal="center" wrapText="1"/>
    </xf>
    <xf numFmtId="3" fontId="21" fillId="33" borderId="0" xfId="0" applyNumberFormat="1" applyFont="1" applyFill="1" applyBorder="1" applyAlignment="1">
      <alignment horizontal="center" wrapText="1"/>
    </xf>
    <xf numFmtId="164" fontId="21" fillId="33" borderId="0" xfId="0" applyNumberFormat="1" applyFont="1" applyFill="1" applyAlignment="1">
      <alignment wrapText="1"/>
    </xf>
    <xf numFmtId="164" fontId="20" fillId="33" borderId="0" xfId="0" applyNumberFormat="1" applyFont="1" applyFill="1"/>
    <xf numFmtId="164" fontId="21" fillId="33" borderId="0" xfId="0" applyNumberFormat="1" applyFont="1" applyFill="1"/>
    <xf numFmtId="3" fontId="20" fillId="33" borderId="18" xfId="0" applyNumberFormat="1" applyFont="1" applyFill="1" applyBorder="1"/>
    <xf numFmtId="3" fontId="20" fillId="33" borderId="19" xfId="0" applyNumberFormat="1" applyFont="1" applyFill="1" applyBorder="1"/>
    <xf numFmtId="3" fontId="20" fillId="33" borderId="15" xfId="0" applyNumberFormat="1" applyFont="1" applyFill="1" applyBorder="1"/>
    <xf numFmtId="0" fontId="20" fillId="33" borderId="18" xfId="0" applyFont="1" applyFill="1" applyBorder="1"/>
    <xf numFmtId="0" fontId="20" fillId="33" borderId="19" xfId="0" applyFont="1" applyFill="1" applyBorder="1"/>
    <xf numFmtId="0" fontId="20" fillId="33" borderId="15" xfId="0" applyFont="1" applyFill="1" applyBorder="1"/>
    <xf numFmtId="3" fontId="21" fillId="37" borderId="23" xfId="0" applyNumberFormat="1" applyFont="1" applyFill="1" applyBorder="1" applyAlignment="1">
      <alignment horizontal="center" wrapText="1"/>
    </xf>
    <xf numFmtId="3" fontId="21" fillId="37" borderId="0" xfId="0" applyNumberFormat="1" applyFont="1" applyFill="1" applyBorder="1" applyAlignment="1">
      <alignment horizontal="center" wrapText="1"/>
    </xf>
    <xf numFmtId="0" fontId="21" fillId="37" borderId="0" xfId="0" applyFont="1" applyFill="1" applyAlignment="1">
      <alignment wrapText="1"/>
    </xf>
    <xf numFmtId="164" fontId="21" fillId="37" borderId="0" xfId="0" applyNumberFormat="1" applyFont="1" applyFill="1" applyAlignment="1">
      <alignment wrapText="1"/>
    </xf>
    <xf numFmtId="0" fontId="20" fillId="37" borderId="0" xfId="0" applyFont="1" applyFill="1"/>
    <xf numFmtId="164" fontId="20" fillId="37" borderId="0" xfId="0" applyNumberFormat="1" applyFont="1" applyFill="1"/>
    <xf numFmtId="3" fontId="21" fillId="37" borderId="12" xfId="0" applyNumberFormat="1" applyFont="1" applyFill="1" applyBorder="1"/>
    <xf numFmtId="9" fontId="21" fillId="37" borderId="12" xfId="0" applyNumberFormat="1" applyFont="1" applyFill="1" applyBorder="1"/>
    <xf numFmtId="164" fontId="21" fillId="37" borderId="12" xfId="0" applyNumberFormat="1" applyFont="1" applyFill="1" applyBorder="1"/>
    <xf numFmtId="0" fontId="21" fillId="37" borderId="0" xfId="0" applyFont="1" applyFill="1"/>
    <xf numFmtId="164" fontId="21" fillId="37" borderId="0" xfId="0" applyNumberFormat="1" applyFont="1" applyFill="1"/>
    <xf numFmtId="0" fontId="21" fillId="37" borderId="11" xfId="0" applyFont="1" applyFill="1" applyBorder="1" applyAlignment="1">
      <alignment horizontal="center" wrapText="1"/>
    </xf>
    <xf numFmtId="164" fontId="21" fillId="37" borderId="12" xfId="0" applyNumberFormat="1" applyFont="1" applyFill="1" applyBorder="1" applyAlignment="1">
      <alignment horizontal="center" wrapText="1"/>
    </xf>
    <xf numFmtId="164" fontId="21" fillId="37" borderId="13" xfId="0" applyNumberFormat="1" applyFont="1" applyFill="1" applyBorder="1" applyAlignment="1">
      <alignment horizontal="center" wrapText="1"/>
    </xf>
    <xf numFmtId="0" fontId="20" fillId="37" borderId="18" xfId="0" applyFont="1" applyFill="1" applyBorder="1"/>
    <xf numFmtId="164" fontId="20" fillId="37" borderId="14" xfId="0" applyNumberFormat="1" applyFont="1" applyFill="1" applyBorder="1"/>
    <xf numFmtId="164" fontId="20" fillId="37" borderId="24" xfId="0" applyNumberFormat="1" applyFont="1" applyFill="1" applyBorder="1"/>
    <xf numFmtId="0" fontId="20" fillId="37" borderId="19" xfId="0" applyFont="1" applyFill="1" applyBorder="1"/>
    <xf numFmtId="164" fontId="20" fillId="37" borderId="0" xfId="0" applyNumberFormat="1" applyFont="1" applyFill="1" applyBorder="1"/>
    <xf numFmtId="164" fontId="20" fillId="37" borderId="20" xfId="0" applyNumberFormat="1" applyFont="1" applyFill="1" applyBorder="1"/>
    <xf numFmtId="0" fontId="20" fillId="37" borderId="15" xfId="0" applyFont="1" applyFill="1" applyBorder="1"/>
    <xf numFmtId="164" fontId="20" fillId="37" borderId="16" xfId="0" applyNumberFormat="1" applyFont="1" applyFill="1" applyBorder="1"/>
    <xf numFmtId="164" fontId="20" fillId="37" borderId="17" xfId="0" applyNumberFormat="1" applyFont="1" applyFill="1" applyBorder="1"/>
    <xf numFmtId="3" fontId="21" fillId="34" borderId="23" xfId="0" applyNumberFormat="1" applyFont="1" applyFill="1" applyBorder="1" applyAlignment="1">
      <alignment horizontal="center" wrapText="1"/>
    </xf>
    <xf numFmtId="0" fontId="21" fillId="34" borderId="0" xfId="0" applyFont="1" applyFill="1" applyAlignment="1">
      <alignment wrapText="1"/>
    </xf>
    <xf numFmtId="164" fontId="21" fillId="34" borderId="0" xfId="0" applyNumberFormat="1" applyFont="1" applyFill="1" applyAlignment="1">
      <alignment wrapText="1"/>
    </xf>
    <xf numFmtId="3" fontId="21" fillId="34" borderId="0" xfId="0" applyNumberFormat="1" applyFont="1" applyFill="1"/>
    <xf numFmtId="0" fontId="21" fillId="34" borderId="0" xfId="0" applyFont="1" applyFill="1"/>
    <xf numFmtId="164" fontId="21" fillId="34" borderId="0" xfId="0" applyNumberFormat="1" applyFont="1" applyFill="1"/>
    <xf numFmtId="0" fontId="21" fillId="34" borderId="11" xfId="0" applyFont="1" applyFill="1" applyBorder="1" applyAlignment="1">
      <alignment horizontal="center" wrapText="1"/>
    </xf>
    <xf numFmtId="164" fontId="21" fillId="34" borderId="12" xfId="0" applyNumberFormat="1" applyFont="1" applyFill="1" applyBorder="1" applyAlignment="1">
      <alignment horizontal="center" wrapText="1"/>
    </xf>
    <xf numFmtId="164" fontId="21" fillId="34" borderId="13" xfId="0" applyNumberFormat="1" applyFont="1" applyFill="1" applyBorder="1" applyAlignment="1">
      <alignment horizontal="center" wrapText="1"/>
    </xf>
    <xf numFmtId="0" fontId="20" fillId="34" borderId="18" xfId="0" applyFont="1" applyFill="1" applyBorder="1"/>
    <xf numFmtId="0" fontId="20" fillId="34" borderId="19" xfId="0" applyFont="1" applyFill="1" applyBorder="1"/>
    <xf numFmtId="0" fontId="20" fillId="34" borderId="15" xfId="0" applyFont="1" applyFill="1" applyBorder="1"/>
    <xf numFmtId="3" fontId="21" fillId="38" borderId="23" xfId="0" applyNumberFormat="1" applyFont="1" applyFill="1" applyBorder="1" applyAlignment="1">
      <alignment horizontal="center" wrapText="1"/>
    </xf>
    <xf numFmtId="3" fontId="21" fillId="38" borderId="0" xfId="0" applyNumberFormat="1" applyFont="1" applyFill="1" applyBorder="1" applyAlignment="1">
      <alignment horizontal="center" wrapText="1"/>
    </xf>
    <xf numFmtId="0" fontId="21" fillId="38" borderId="0" xfId="0" applyFont="1" applyFill="1" applyAlignment="1">
      <alignment wrapText="1"/>
    </xf>
    <xf numFmtId="164" fontId="21" fillId="38" borderId="0" xfId="0" applyNumberFormat="1" applyFont="1" applyFill="1" applyAlignment="1">
      <alignment wrapText="1"/>
    </xf>
    <xf numFmtId="3" fontId="20" fillId="38" borderId="0" xfId="0" applyNumberFormat="1" applyFont="1" applyFill="1"/>
    <xf numFmtId="0" fontId="20" fillId="38" borderId="0" xfId="0" applyFont="1" applyFill="1"/>
    <xf numFmtId="164" fontId="20" fillId="38" borderId="0" xfId="0" applyNumberFormat="1" applyFont="1" applyFill="1"/>
    <xf numFmtId="3" fontId="21" fillId="38" borderId="12" xfId="0" applyNumberFormat="1" applyFont="1" applyFill="1" applyBorder="1"/>
    <xf numFmtId="9" fontId="21" fillId="38" borderId="12" xfId="0" applyNumberFormat="1" applyFont="1" applyFill="1" applyBorder="1"/>
    <xf numFmtId="164" fontId="21" fillId="38" borderId="12" xfId="0" applyNumberFormat="1" applyFont="1" applyFill="1" applyBorder="1"/>
    <xf numFmtId="3" fontId="21" fillId="38" borderId="0" xfId="0" applyNumberFormat="1" applyFont="1" applyFill="1"/>
    <xf numFmtId="0" fontId="21" fillId="38" borderId="0" xfId="0" applyFont="1" applyFill="1"/>
    <xf numFmtId="164" fontId="21" fillId="38" borderId="0" xfId="0" applyNumberFormat="1" applyFont="1" applyFill="1"/>
    <xf numFmtId="0" fontId="21" fillId="38" borderId="11" xfId="0" applyFont="1" applyFill="1" applyBorder="1" applyAlignment="1">
      <alignment horizontal="center" wrapText="1"/>
    </xf>
    <xf numFmtId="164" fontId="21" fillId="38" borderId="12" xfId="0" applyNumberFormat="1" applyFont="1" applyFill="1" applyBorder="1" applyAlignment="1">
      <alignment horizontal="center" wrapText="1"/>
    </xf>
    <xf numFmtId="164" fontId="21" fillId="38" borderId="13" xfId="0" applyNumberFormat="1" applyFont="1" applyFill="1" applyBorder="1" applyAlignment="1">
      <alignment horizontal="center" wrapText="1"/>
    </xf>
    <xf numFmtId="0" fontId="20" fillId="38" borderId="18" xfId="0" applyFont="1" applyFill="1" applyBorder="1"/>
    <xf numFmtId="164" fontId="20" fillId="38" borderId="14" xfId="0" applyNumberFormat="1" applyFont="1" applyFill="1" applyBorder="1"/>
    <xf numFmtId="164" fontId="20" fillId="38" borderId="24" xfId="0" applyNumberFormat="1" applyFont="1" applyFill="1" applyBorder="1"/>
    <xf numFmtId="0" fontId="20" fillId="38" borderId="19" xfId="0" applyFont="1" applyFill="1" applyBorder="1"/>
    <xf numFmtId="164" fontId="20" fillId="38" borderId="0" xfId="0" applyNumberFormat="1" applyFont="1" applyFill="1" applyBorder="1"/>
    <xf numFmtId="164" fontId="20" fillId="38" borderId="20" xfId="0" applyNumberFormat="1" applyFont="1" applyFill="1" applyBorder="1"/>
    <xf numFmtId="0" fontId="20" fillId="38" borderId="15" xfId="0" applyFont="1" applyFill="1" applyBorder="1"/>
    <xf numFmtId="164" fontId="20" fillId="38" borderId="16" xfId="0" applyNumberFormat="1" applyFont="1" applyFill="1" applyBorder="1"/>
    <xf numFmtId="164" fontId="20" fillId="38" borderId="17" xfId="0" applyNumberFormat="1" applyFont="1" applyFill="1" applyBorder="1"/>
    <xf numFmtId="3" fontId="21" fillId="39" borderId="23" xfId="0" applyNumberFormat="1" applyFont="1" applyFill="1" applyBorder="1" applyAlignment="1">
      <alignment horizontal="center" wrapText="1"/>
    </xf>
    <xf numFmtId="3" fontId="21" fillId="39" borderId="0" xfId="0" applyNumberFormat="1" applyFont="1" applyFill="1" applyBorder="1" applyAlignment="1">
      <alignment horizontal="center" wrapText="1"/>
    </xf>
    <xf numFmtId="0" fontId="21" fillId="39" borderId="0" xfId="0" applyFont="1" applyFill="1" applyAlignment="1">
      <alignment wrapText="1"/>
    </xf>
    <xf numFmtId="164" fontId="21" fillId="39" borderId="0" xfId="0" applyNumberFormat="1" applyFont="1" applyFill="1" applyAlignment="1">
      <alignment wrapText="1"/>
    </xf>
    <xf numFmtId="3" fontId="20" fillId="39" borderId="0" xfId="0" applyNumberFormat="1" applyFont="1" applyFill="1"/>
    <xf numFmtId="0" fontId="20" fillId="39" borderId="0" xfId="0" applyFont="1" applyFill="1"/>
    <xf numFmtId="3" fontId="21" fillId="39" borderId="12" xfId="0" applyNumberFormat="1" applyFont="1" applyFill="1" applyBorder="1"/>
    <xf numFmtId="9" fontId="21" fillId="39" borderId="12" xfId="0" applyNumberFormat="1" applyFont="1" applyFill="1" applyBorder="1"/>
    <xf numFmtId="164" fontId="21" fillId="39" borderId="12" xfId="0" applyNumberFormat="1" applyFont="1" applyFill="1" applyBorder="1"/>
    <xf numFmtId="3" fontId="21" fillId="39" borderId="0" xfId="0" applyNumberFormat="1" applyFont="1" applyFill="1"/>
    <xf numFmtId="0" fontId="21" fillId="39" borderId="0" xfId="0" applyFont="1" applyFill="1"/>
    <xf numFmtId="0" fontId="21" fillId="39" borderId="11" xfId="0" applyFont="1" applyFill="1" applyBorder="1" applyAlignment="1">
      <alignment horizontal="center" wrapText="1"/>
    </xf>
    <xf numFmtId="164" fontId="21" fillId="39" borderId="12" xfId="0" applyNumberFormat="1" applyFont="1" applyFill="1" applyBorder="1" applyAlignment="1">
      <alignment horizontal="center" wrapText="1"/>
    </xf>
    <xf numFmtId="0" fontId="20" fillId="39" borderId="18" xfId="0" applyFont="1" applyFill="1" applyBorder="1"/>
    <xf numFmtId="0" fontId="20" fillId="39" borderId="19" xfId="0" applyFont="1" applyFill="1" applyBorder="1"/>
    <xf numFmtId="0" fontId="20" fillId="39" borderId="0" xfId="0" applyFont="1" applyFill="1" applyBorder="1"/>
    <xf numFmtId="0" fontId="20" fillId="39" borderId="15" xfId="0" applyFont="1" applyFill="1" applyBorder="1"/>
    <xf numFmtId="3" fontId="21" fillId="35" borderId="23" xfId="0" applyNumberFormat="1" applyFont="1" applyFill="1" applyBorder="1" applyAlignment="1">
      <alignment horizontal="center" wrapText="1"/>
    </xf>
    <xf numFmtId="3" fontId="21" fillId="35" borderId="19" xfId="0" applyNumberFormat="1" applyFont="1" applyFill="1" applyBorder="1" applyAlignment="1">
      <alignment horizontal="center" wrapText="1"/>
    </xf>
    <xf numFmtId="0" fontId="21" fillId="35" borderId="0" xfId="0" applyFont="1" applyFill="1" applyBorder="1" applyAlignment="1">
      <alignment wrapText="1"/>
    </xf>
    <xf numFmtId="164" fontId="21" fillId="35" borderId="0" xfId="0" applyNumberFormat="1" applyFont="1" applyFill="1" applyBorder="1" applyAlignment="1">
      <alignment wrapText="1"/>
    </xf>
    <xf numFmtId="164" fontId="21" fillId="35" borderId="20" xfId="0" applyNumberFormat="1" applyFont="1" applyFill="1" applyBorder="1" applyAlignment="1">
      <alignment wrapText="1"/>
    </xf>
    <xf numFmtId="0" fontId="20" fillId="35" borderId="19" xfId="0" applyFont="1" applyFill="1" applyBorder="1"/>
    <xf numFmtId="3" fontId="21" fillId="35" borderId="11" xfId="0" applyNumberFormat="1" applyFont="1" applyFill="1" applyBorder="1"/>
    <xf numFmtId="164" fontId="21" fillId="35" borderId="13" xfId="0" applyNumberFormat="1" applyFont="1" applyFill="1" applyBorder="1"/>
    <xf numFmtId="0" fontId="21" fillId="35" borderId="19" xfId="0" applyFont="1" applyFill="1" applyBorder="1"/>
    <xf numFmtId="0" fontId="21" fillId="35" borderId="0" xfId="0" applyFont="1" applyFill="1" applyBorder="1"/>
    <xf numFmtId="0" fontId="21" fillId="35" borderId="11" xfId="0" applyFont="1" applyFill="1" applyBorder="1" applyAlignment="1">
      <alignment horizontal="center" wrapText="1"/>
    </xf>
    <xf numFmtId="164" fontId="21" fillId="35" borderId="12" xfId="0" applyNumberFormat="1" applyFont="1" applyFill="1" applyBorder="1" applyAlignment="1">
      <alignment horizontal="center" wrapText="1"/>
    </xf>
    <xf numFmtId="164" fontId="21" fillId="35" borderId="13" xfId="0" applyNumberFormat="1" applyFont="1" applyFill="1" applyBorder="1" applyAlignment="1">
      <alignment horizontal="center" wrapText="1"/>
    </xf>
    <xf numFmtId="0" fontId="20" fillId="35" borderId="18" xfId="0" applyFont="1" applyFill="1" applyBorder="1"/>
    <xf numFmtId="0" fontId="20" fillId="35" borderId="15" xfId="0" applyFont="1" applyFill="1" applyBorder="1"/>
    <xf numFmtId="3" fontId="21" fillId="40" borderId="17" xfId="0" applyNumberFormat="1" applyFont="1" applyFill="1" applyBorder="1" applyAlignment="1">
      <alignment horizontal="center" wrapText="1"/>
    </xf>
    <xf numFmtId="3" fontId="21" fillId="40" borderId="0" xfId="0" applyNumberFormat="1" applyFont="1" applyFill="1" applyBorder="1" applyAlignment="1">
      <alignment horizontal="center" wrapText="1"/>
    </xf>
    <xf numFmtId="0" fontId="21" fillId="40" borderId="0" xfId="0" applyFont="1" applyFill="1" applyAlignment="1">
      <alignment wrapText="1"/>
    </xf>
    <xf numFmtId="164" fontId="21" fillId="40" borderId="0" xfId="0" applyNumberFormat="1" applyFont="1" applyFill="1" applyAlignment="1">
      <alignment wrapText="1"/>
    </xf>
    <xf numFmtId="0" fontId="20" fillId="40" borderId="0" xfId="0" applyFont="1" applyFill="1"/>
    <xf numFmtId="3" fontId="21" fillId="40" borderId="12" xfId="0" applyNumberFormat="1" applyFont="1" applyFill="1" applyBorder="1"/>
    <xf numFmtId="9" fontId="21" fillId="40" borderId="12" xfId="0" applyNumberFormat="1" applyFont="1" applyFill="1" applyBorder="1"/>
    <xf numFmtId="164" fontId="21" fillId="40" borderId="12" xfId="0" applyNumberFormat="1" applyFont="1" applyFill="1" applyBorder="1"/>
    <xf numFmtId="0" fontId="21" fillId="40" borderId="0" xfId="0" applyFont="1" applyFill="1"/>
    <xf numFmtId="0" fontId="21" fillId="40" borderId="11" xfId="0" applyFont="1" applyFill="1" applyBorder="1" applyAlignment="1">
      <alignment horizontal="center" wrapText="1"/>
    </xf>
    <xf numFmtId="164" fontId="21" fillId="40" borderId="13" xfId="0" applyNumberFormat="1" applyFont="1" applyFill="1" applyBorder="1" applyAlignment="1">
      <alignment horizontal="center" wrapText="1"/>
    </xf>
    <xf numFmtId="0" fontId="20" fillId="40" borderId="18" xfId="0" applyFont="1" applyFill="1" applyBorder="1"/>
    <xf numFmtId="0" fontId="20" fillId="40" borderId="14" xfId="0" applyFont="1" applyFill="1" applyBorder="1"/>
    <xf numFmtId="0" fontId="20" fillId="40" borderId="19" xfId="0" applyFont="1" applyFill="1" applyBorder="1"/>
    <xf numFmtId="0" fontId="20" fillId="40" borderId="0" xfId="0" applyFont="1" applyFill="1" applyBorder="1"/>
    <xf numFmtId="0" fontId="20" fillId="40" borderId="15" xfId="0" applyFont="1" applyFill="1" applyBorder="1"/>
    <xf numFmtId="164" fontId="20" fillId="39" borderId="14" xfId="0" applyNumberFormat="1" applyFont="1" applyFill="1" applyBorder="1"/>
    <xf numFmtId="164" fontId="20" fillId="39" borderId="0" xfId="0" applyNumberFormat="1" applyFont="1" applyFill="1" applyBorder="1"/>
    <xf numFmtId="164" fontId="20" fillId="39" borderId="16" xfId="0" applyNumberFormat="1" applyFont="1" applyFill="1" applyBorder="1"/>
    <xf numFmtId="164" fontId="21" fillId="39" borderId="0" xfId="0" applyNumberFormat="1" applyFont="1" applyFill="1"/>
    <xf numFmtId="164" fontId="20" fillId="39" borderId="0" xfId="0" applyNumberFormat="1" applyFont="1" applyFill="1"/>
    <xf numFmtId="164" fontId="20" fillId="35" borderId="24" xfId="0" applyNumberFormat="1" applyFont="1" applyFill="1" applyBorder="1"/>
    <xf numFmtId="164" fontId="20" fillId="35" borderId="20" xfId="0" applyNumberFormat="1" applyFont="1" applyFill="1" applyBorder="1"/>
    <xf numFmtId="164" fontId="20" fillId="35" borderId="17" xfId="0" applyNumberFormat="1" applyFont="1" applyFill="1" applyBorder="1"/>
    <xf numFmtId="164" fontId="21" fillId="35" borderId="20" xfId="0" applyNumberFormat="1" applyFont="1" applyFill="1" applyBorder="1"/>
    <xf numFmtId="164" fontId="20" fillId="40" borderId="24" xfId="0" applyNumberFormat="1" applyFont="1" applyFill="1" applyBorder="1"/>
    <xf numFmtId="164" fontId="20" fillId="40" borderId="20" xfId="0" applyNumberFormat="1" applyFont="1" applyFill="1" applyBorder="1"/>
    <xf numFmtId="164" fontId="20" fillId="40" borderId="17" xfId="0" applyNumberFormat="1" applyFont="1" applyFill="1" applyBorder="1"/>
    <xf numFmtId="164" fontId="21" fillId="40" borderId="0" xfId="0" applyNumberFormat="1" applyFont="1" applyFill="1"/>
    <xf numFmtId="164" fontId="20" fillId="40" borderId="0" xfId="0" applyNumberFormat="1" applyFont="1" applyFill="1"/>
    <xf numFmtId="3" fontId="21" fillId="36" borderId="0" xfId="0" applyNumberFormat="1" applyFont="1" applyFill="1" applyBorder="1"/>
    <xf numFmtId="9" fontId="21" fillId="36" borderId="0" xfId="0" applyNumberFormat="1" applyFont="1" applyFill="1" applyBorder="1"/>
    <xf numFmtId="3" fontId="21" fillId="33" borderId="0" xfId="0" applyNumberFormat="1" applyFont="1" applyFill="1" applyBorder="1"/>
    <xf numFmtId="3" fontId="21" fillId="37" borderId="0" xfId="0" applyNumberFormat="1" applyFont="1" applyFill="1" applyBorder="1"/>
    <xf numFmtId="9" fontId="21" fillId="37" borderId="0" xfId="0" applyNumberFormat="1" applyFont="1" applyFill="1" applyBorder="1"/>
    <xf numFmtId="164" fontId="21" fillId="37" borderId="0" xfId="0" applyNumberFormat="1" applyFont="1" applyFill="1" applyBorder="1"/>
    <xf numFmtId="164" fontId="21" fillId="0" borderId="0" xfId="0" applyNumberFormat="1" applyFont="1" applyBorder="1"/>
    <xf numFmtId="3" fontId="21" fillId="38" borderId="0" xfId="0" applyNumberFormat="1" applyFont="1" applyFill="1" applyBorder="1"/>
    <xf numFmtId="9" fontId="21" fillId="38" borderId="0" xfId="0" applyNumberFormat="1" applyFont="1" applyFill="1" applyBorder="1"/>
    <xf numFmtId="164" fontId="21" fillId="38" borderId="0" xfId="0" applyNumberFormat="1" applyFont="1" applyFill="1" applyBorder="1"/>
    <xf numFmtId="3" fontId="21" fillId="39" borderId="0" xfId="0" applyNumberFormat="1" applyFont="1" applyFill="1" applyBorder="1"/>
    <xf numFmtId="9" fontId="21" fillId="39" borderId="0" xfId="0" applyNumberFormat="1" applyFont="1" applyFill="1" applyBorder="1"/>
    <xf numFmtId="164" fontId="21" fillId="39" borderId="0" xfId="0" applyNumberFormat="1" applyFont="1" applyFill="1" applyBorder="1"/>
    <xf numFmtId="3" fontId="21" fillId="35" borderId="19" xfId="0" applyNumberFormat="1" applyFont="1" applyFill="1" applyBorder="1"/>
    <xf numFmtId="3" fontId="21" fillId="40" borderId="0" xfId="0" applyNumberFormat="1" applyFont="1" applyFill="1" applyBorder="1"/>
    <xf numFmtId="9" fontId="21" fillId="40" borderId="0" xfId="0" applyNumberFormat="1" applyFont="1" applyFill="1" applyBorder="1"/>
    <xf numFmtId="164" fontId="21" fillId="40" borderId="0" xfId="0" applyNumberFormat="1" applyFont="1" applyFill="1" applyBorder="1"/>
    <xf numFmtId="3" fontId="20" fillId="0" borderId="0" xfId="0" applyNumberFormat="1" applyFont="1" applyBorder="1"/>
    <xf numFmtId="3" fontId="20" fillId="36" borderId="0" xfId="0" applyNumberFormat="1" applyFont="1" applyFill="1" applyBorder="1"/>
    <xf numFmtId="0" fontId="20" fillId="36" borderId="0" xfId="0" applyFont="1" applyFill="1" applyBorder="1"/>
    <xf numFmtId="3" fontId="20" fillId="33" borderId="0" xfId="0" applyNumberFormat="1" applyFont="1" applyFill="1" applyBorder="1"/>
    <xf numFmtId="0" fontId="20" fillId="37" borderId="0" xfId="0" applyFont="1" applyFill="1" applyBorder="1"/>
    <xf numFmtId="0" fontId="20" fillId="38" borderId="0" xfId="0" applyFont="1" applyFill="1" applyBorder="1"/>
    <xf numFmtId="164" fontId="20" fillId="40" borderId="0" xfId="0" applyNumberFormat="1" applyFont="1" applyFill="1" applyBorder="1"/>
    <xf numFmtId="3" fontId="21" fillId="39" borderId="12" xfId="0" applyNumberFormat="1" applyFont="1" applyFill="1" applyBorder="1" applyAlignment="1">
      <alignment horizontal="center" wrapText="1"/>
    </xf>
    <xf numFmtId="3" fontId="21" fillId="39" borderId="0" xfId="0" applyNumberFormat="1" applyFont="1" applyFill="1" applyAlignment="1">
      <alignment wrapText="1"/>
    </xf>
    <xf numFmtId="3" fontId="20" fillId="39" borderId="14" xfId="0" applyNumberFormat="1" applyFont="1" applyFill="1" applyBorder="1"/>
    <xf numFmtId="3" fontId="20" fillId="39" borderId="0" xfId="0" applyNumberFormat="1" applyFont="1" applyFill="1" applyBorder="1"/>
    <xf numFmtId="3" fontId="20" fillId="39" borderId="16" xfId="0" applyNumberFormat="1" applyFont="1" applyFill="1" applyBorder="1"/>
    <xf numFmtId="3" fontId="21" fillId="40" borderId="12" xfId="0" applyNumberFormat="1" applyFont="1" applyFill="1" applyBorder="1" applyAlignment="1">
      <alignment horizontal="center" wrapText="1"/>
    </xf>
    <xf numFmtId="3" fontId="21" fillId="40" borderId="0" xfId="0" applyNumberFormat="1" applyFont="1" applyFill="1" applyAlignment="1">
      <alignment wrapText="1"/>
    </xf>
    <xf numFmtId="3" fontId="20" fillId="40" borderId="14" xfId="0" applyNumberFormat="1" applyFont="1" applyFill="1" applyBorder="1"/>
    <xf numFmtId="3" fontId="20" fillId="40" borderId="0" xfId="0" applyNumberFormat="1" applyFont="1" applyFill="1" applyBorder="1"/>
    <xf numFmtId="3" fontId="20" fillId="40" borderId="16" xfId="0" applyNumberFormat="1" applyFont="1" applyFill="1" applyBorder="1"/>
    <xf numFmtId="3" fontId="21" fillId="40" borderId="0" xfId="0" applyNumberFormat="1" applyFont="1" applyFill="1"/>
    <xf numFmtId="3" fontId="20" fillId="40" borderId="0" xfId="0" applyNumberFormat="1" applyFont="1" applyFill="1"/>
    <xf numFmtId="3" fontId="21" fillId="41" borderId="12" xfId="0" applyNumberFormat="1" applyFont="1" applyFill="1" applyBorder="1"/>
    <xf numFmtId="9" fontId="21" fillId="41" borderId="12" xfId="0" applyNumberFormat="1" applyFont="1" applyFill="1" applyBorder="1"/>
    <xf numFmtId="164" fontId="21" fillId="40" borderId="13" xfId="0" applyNumberFormat="1" applyFont="1" applyFill="1" applyBorder="1"/>
    <xf numFmtId="0" fontId="20" fillId="37" borderId="14" xfId="0" applyFont="1" applyFill="1" applyBorder="1"/>
    <xf numFmtId="3" fontId="20" fillId="34" borderId="14" xfId="0" applyNumberFormat="1" applyFont="1" applyFill="1" applyBorder="1"/>
    <xf numFmtId="3" fontId="20" fillId="0" borderId="14" xfId="0" applyNumberFormat="1" applyFont="1" applyBorder="1"/>
    <xf numFmtId="164" fontId="20" fillId="0" borderId="14" xfId="0" applyNumberFormat="1" applyFont="1" applyBorder="1"/>
    <xf numFmtId="3" fontId="20" fillId="38" borderId="14" xfId="0" applyNumberFormat="1" applyFont="1" applyFill="1" applyBorder="1"/>
    <xf numFmtId="0" fontId="19" fillId="0" borderId="0" xfId="0" applyFont="1" applyAlignment="1"/>
    <xf numFmtId="0" fontId="22" fillId="0" borderId="0" xfId="0" applyFont="1" applyAlignment="1"/>
    <xf numFmtId="0" fontId="20" fillId="33" borderId="11" xfId="0" applyFont="1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  <xf numFmtId="0" fontId="20" fillId="36" borderId="11" xfId="0" applyFont="1" applyFill="1" applyBorder="1" applyAlignment="1">
      <alignment horizontal="center"/>
    </xf>
    <xf numFmtId="0" fontId="0" fillId="36" borderId="13" xfId="0" applyFill="1" applyBorder="1" applyAlignment="1">
      <alignment horizontal="center"/>
    </xf>
    <xf numFmtId="164" fontId="20" fillId="40" borderId="11" xfId="0" applyNumberFormat="1" applyFont="1" applyFill="1" applyBorder="1" applyAlignment="1">
      <alignment horizontal="center"/>
    </xf>
    <xf numFmtId="164" fontId="0" fillId="40" borderId="12" xfId="0" applyNumberFormat="1" applyFill="1" applyBorder="1" applyAlignment="1">
      <alignment horizontal="center"/>
    </xf>
    <xf numFmtId="164" fontId="0" fillId="40" borderId="13" xfId="0" applyNumberFormat="1" applyFill="1" applyBorder="1" applyAlignment="1">
      <alignment horizontal="center"/>
    </xf>
    <xf numFmtId="0" fontId="20" fillId="34" borderId="11" xfId="0" applyFont="1" applyFill="1" applyBorder="1" applyAlignment="1">
      <alignment horizontal="center"/>
    </xf>
    <xf numFmtId="0" fontId="0" fillId="34" borderId="12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3" fontId="20" fillId="38" borderId="11" xfId="0" applyNumberFormat="1" applyFont="1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0" fontId="0" fillId="38" borderId="13" xfId="0" applyFill="1" applyBorder="1" applyAlignment="1">
      <alignment horizontal="center"/>
    </xf>
    <xf numFmtId="3" fontId="20" fillId="39" borderId="11" xfId="0" applyNumberFormat="1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20" fillId="37" borderId="11" xfId="0" applyFont="1" applyFill="1" applyBorder="1" applyAlignment="1">
      <alignment horizontal="center"/>
    </xf>
    <xf numFmtId="0" fontId="0" fillId="37" borderId="12" xfId="0" applyFill="1" applyBorder="1" applyAlignment="1">
      <alignment horizontal="center"/>
    </xf>
    <xf numFmtId="0" fontId="0" fillId="37" borderId="13" xfId="0" applyFill="1" applyBorder="1" applyAlignment="1">
      <alignment horizontal="center"/>
    </xf>
    <xf numFmtId="0" fontId="20" fillId="35" borderId="11" xfId="0" applyFont="1" applyFill="1" applyBorder="1" applyAlignment="1">
      <alignment horizontal="center"/>
    </xf>
    <xf numFmtId="0" fontId="0" fillId="35" borderId="12" xfId="0" applyFill="1" applyBorder="1" applyAlignment="1">
      <alignment horizontal="center"/>
    </xf>
    <xf numFmtId="0" fontId="0" fillId="35" borderId="13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61"/>
  <sheetViews>
    <sheetView tabSelected="1" topLeftCell="B1" zoomScaleNormal="100" workbookViewId="0">
      <pane xSplit="1" ySplit="5" topLeftCell="D6" activePane="bottomRight" state="frozen"/>
      <selection activeCell="B1" sqref="B1"/>
      <selection pane="topRight" activeCell="C1" sqref="C1"/>
      <selection pane="bottomLeft" activeCell="B6" sqref="B6"/>
      <selection pane="bottomRight" activeCell="AV73" sqref="AV73"/>
    </sheetView>
  </sheetViews>
  <sheetFormatPr defaultRowHeight="12.75" x14ac:dyDescent="0.2"/>
  <cols>
    <col min="1" max="1" width="0" style="3" hidden="1" customWidth="1"/>
    <col min="2" max="2" width="41" style="3" customWidth="1"/>
    <col min="3" max="3" width="9.140625" style="3" hidden="1" customWidth="1"/>
    <col min="4" max="4" width="7.85546875" style="26" bestFit="1" customWidth="1"/>
    <col min="5" max="6" width="9.140625" style="3" hidden="1" customWidth="1"/>
    <col min="7" max="7" width="7.85546875" style="26" bestFit="1" customWidth="1"/>
    <col min="8" max="8" width="7.140625" style="3" bestFit="1" customWidth="1"/>
    <col min="9" max="10" width="9.140625" style="3" hidden="1" customWidth="1"/>
    <col min="11" max="11" width="7.85546875" style="26" hidden="1" customWidth="1"/>
    <col min="12" max="12" width="7.140625" style="3" bestFit="1" customWidth="1"/>
    <col min="13" max="13" width="11.85546875" style="27" hidden="1" customWidth="1"/>
    <col min="14" max="14" width="7.42578125" style="27" bestFit="1" customWidth="1"/>
    <col min="15" max="18" width="9.140625" style="3" hidden="1" customWidth="1"/>
    <col min="19" max="19" width="7.85546875" style="3" hidden="1" customWidth="1"/>
    <col min="20" max="20" width="7.140625" style="3" bestFit="1" customWidth="1"/>
    <col min="21" max="21" width="11.85546875" style="27" hidden="1" customWidth="1"/>
    <col min="22" max="22" width="9.140625" style="27"/>
    <col min="23" max="23" width="9.140625" style="26" hidden="1" customWidth="1"/>
    <col min="24" max="24" width="9.140625" style="3"/>
    <col min="25" max="25" width="10.85546875" style="27" hidden="1" customWidth="1"/>
    <col min="26" max="26" width="9.140625" style="27"/>
    <col min="27" max="27" width="9.140625" style="26" hidden="1" customWidth="1"/>
    <col min="28" max="28" width="9.140625" style="3" hidden="1" customWidth="1"/>
    <col min="29" max="29" width="9.85546875" style="27" hidden="1" customWidth="1"/>
    <col min="30" max="30" width="9.140625" style="27" hidden="1" customWidth="1"/>
    <col min="31" max="31" width="9.140625" style="26" hidden="1" customWidth="1"/>
    <col min="32" max="32" width="9.140625" style="3"/>
    <col min="33" max="33" width="10.85546875" style="27" hidden="1" customWidth="1"/>
    <col min="34" max="34" width="9.140625" style="27"/>
    <col min="35" max="35" width="9.140625" style="26" hidden="1" customWidth="1"/>
    <col min="36" max="36" width="9.140625" style="3"/>
    <col min="37" max="37" width="11.85546875" style="26" hidden="1" customWidth="1"/>
    <col min="38" max="38" width="9.140625" style="27"/>
    <col min="39" max="39" width="9.140625" style="3" hidden="1" customWidth="1"/>
    <col min="40" max="40" width="9.140625" style="3"/>
    <col min="41" max="41" width="11.85546875" style="3" hidden="1" customWidth="1"/>
    <col min="42" max="42" width="9.140625" style="27"/>
    <col min="43" max="43" width="9.140625" style="3" hidden="1" customWidth="1"/>
    <col min="44" max="44" width="9.140625" style="3"/>
    <col min="45" max="45" width="10.85546875" style="26" hidden="1" customWidth="1"/>
    <col min="46" max="46" width="9.140625" style="27"/>
    <col min="47" max="16384" width="9.140625" style="3"/>
  </cols>
  <sheetData>
    <row r="1" spans="1:46" ht="18" x14ac:dyDescent="0.25">
      <c r="B1" s="1" t="s">
        <v>132</v>
      </c>
      <c r="C1" s="25"/>
    </row>
    <row r="2" spans="1:46" ht="15.75" x14ac:dyDescent="0.25">
      <c r="B2" s="268" t="s">
        <v>168</v>
      </c>
      <c r="C2" s="269"/>
      <c r="D2" s="269"/>
      <c r="E2" s="269"/>
      <c r="F2" s="269"/>
    </row>
    <row r="3" spans="1:46" ht="15" x14ac:dyDescent="0.25">
      <c r="B3" s="25"/>
      <c r="C3" s="25"/>
      <c r="G3" s="273" t="s">
        <v>134</v>
      </c>
      <c r="H3" s="274"/>
      <c r="K3" s="270" t="s">
        <v>170</v>
      </c>
      <c r="L3" s="271"/>
      <c r="M3" s="271"/>
      <c r="N3" s="272"/>
      <c r="S3" s="286" t="s">
        <v>171</v>
      </c>
      <c r="T3" s="287"/>
      <c r="U3" s="287"/>
      <c r="V3" s="288"/>
      <c r="W3" s="278" t="s">
        <v>137</v>
      </c>
      <c r="X3" s="279"/>
      <c r="Y3" s="279"/>
      <c r="Z3" s="280"/>
      <c r="AE3" s="281" t="s">
        <v>182</v>
      </c>
      <c r="AF3" s="282"/>
      <c r="AG3" s="282"/>
      <c r="AH3" s="283"/>
      <c r="AI3" s="284" t="s">
        <v>177</v>
      </c>
      <c r="AJ3" s="285"/>
      <c r="AK3" s="285"/>
      <c r="AL3" s="285"/>
      <c r="AM3" s="289" t="s">
        <v>172</v>
      </c>
      <c r="AN3" s="290"/>
      <c r="AO3" s="290"/>
      <c r="AP3" s="291"/>
      <c r="AQ3" s="275" t="s">
        <v>173</v>
      </c>
      <c r="AR3" s="276"/>
      <c r="AS3" s="276"/>
      <c r="AT3" s="277"/>
    </row>
    <row r="4" spans="1:46" s="29" customFormat="1" ht="42" customHeight="1" x14ac:dyDescent="0.2">
      <c r="A4" s="29" t="s">
        <v>0</v>
      </c>
      <c r="B4" s="29" t="s">
        <v>1</v>
      </c>
      <c r="C4" s="30" t="s">
        <v>138</v>
      </c>
      <c r="D4" s="31" t="s">
        <v>135</v>
      </c>
      <c r="E4" s="30" t="s">
        <v>2</v>
      </c>
      <c r="F4" s="30" t="s">
        <v>3</v>
      </c>
      <c r="G4" s="81" t="s">
        <v>135</v>
      </c>
      <c r="H4" s="82" t="s">
        <v>136</v>
      </c>
      <c r="I4" s="30" t="s">
        <v>4</v>
      </c>
      <c r="J4" s="30" t="s">
        <v>5</v>
      </c>
      <c r="K4" s="91" t="s">
        <v>135</v>
      </c>
      <c r="L4" s="32" t="s">
        <v>136</v>
      </c>
      <c r="M4" s="33" t="s">
        <v>149</v>
      </c>
      <c r="N4" s="34" t="s">
        <v>150</v>
      </c>
      <c r="O4" s="30" t="s">
        <v>6</v>
      </c>
      <c r="P4" s="30" t="s">
        <v>7</v>
      </c>
      <c r="Q4" s="30" t="s">
        <v>8</v>
      </c>
      <c r="R4" s="30" t="s">
        <v>9</v>
      </c>
      <c r="S4" s="102" t="s">
        <v>135</v>
      </c>
      <c r="T4" s="113" t="s">
        <v>136</v>
      </c>
      <c r="U4" s="114" t="s">
        <v>149</v>
      </c>
      <c r="V4" s="115" t="s">
        <v>150</v>
      </c>
      <c r="W4" s="125" t="s">
        <v>135</v>
      </c>
      <c r="X4" s="131" t="s">
        <v>136</v>
      </c>
      <c r="Y4" s="132" t="s">
        <v>149</v>
      </c>
      <c r="Z4" s="133" t="s">
        <v>150</v>
      </c>
      <c r="AA4" s="84" t="s">
        <v>10</v>
      </c>
      <c r="AB4" s="30" t="s">
        <v>11</v>
      </c>
      <c r="AC4" s="83" t="s">
        <v>12</v>
      </c>
      <c r="AD4" s="83" t="s">
        <v>13</v>
      </c>
      <c r="AE4" s="137" t="s">
        <v>135</v>
      </c>
      <c r="AF4" s="150" t="s">
        <v>136</v>
      </c>
      <c r="AG4" s="151" t="s">
        <v>149</v>
      </c>
      <c r="AH4" s="152" t="s">
        <v>150</v>
      </c>
      <c r="AI4" s="162" t="s">
        <v>135</v>
      </c>
      <c r="AJ4" s="173" t="s">
        <v>136</v>
      </c>
      <c r="AK4" s="248" t="s">
        <v>149</v>
      </c>
      <c r="AL4" s="174" t="s">
        <v>150</v>
      </c>
      <c r="AM4" s="179" t="s">
        <v>135</v>
      </c>
      <c r="AN4" s="189" t="s">
        <v>136</v>
      </c>
      <c r="AO4" s="190" t="s">
        <v>149</v>
      </c>
      <c r="AP4" s="191" t="s">
        <v>150</v>
      </c>
      <c r="AQ4" s="194" t="s">
        <v>135</v>
      </c>
      <c r="AR4" s="203" t="s">
        <v>136</v>
      </c>
      <c r="AS4" s="253" t="s">
        <v>149</v>
      </c>
      <c r="AT4" s="204" t="s">
        <v>150</v>
      </c>
    </row>
    <row r="5" spans="1:46" s="29" customFormat="1" ht="15" customHeight="1" x14ac:dyDescent="0.2">
      <c r="B5" s="29" t="s">
        <v>174</v>
      </c>
      <c r="C5" s="30"/>
      <c r="D5" s="35"/>
      <c r="G5" s="73"/>
      <c r="H5" s="75"/>
      <c r="K5" s="92"/>
      <c r="L5" s="67"/>
      <c r="M5" s="93"/>
      <c r="N5" s="93"/>
      <c r="S5" s="103"/>
      <c r="T5" s="104"/>
      <c r="U5" s="105"/>
      <c r="V5" s="105"/>
      <c r="W5" s="36"/>
      <c r="X5" s="126"/>
      <c r="Y5" s="127"/>
      <c r="Z5" s="127"/>
      <c r="AA5" s="61"/>
      <c r="AC5" s="60"/>
      <c r="AD5" s="60"/>
      <c r="AE5" s="138"/>
      <c r="AF5" s="139"/>
      <c r="AG5" s="140"/>
      <c r="AH5" s="140"/>
      <c r="AI5" s="163"/>
      <c r="AJ5" s="164"/>
      <c r="AK5" s="249"/>
      <c r="AL5" s="165"/>
      <c r="AM5" s="180"/>
      <c r="AN5" s="181"/>
      <c r="AO5" s="182"/>
      <c r="AP5" s="183"/>
      <c r="AQ5" s="195"/>
      <c r="AR5" s="196"/>
      <c r="AS5" s="254"/>
      <c r="AT5" s="197"/>
    </row>
    <row r="6" spans="1:46" x14ac:dyDescent="0.2">
      <c r="A6" s="3">
        <v>172866</v>
      </c>
      <c r="B6" s="3" t="s">
        <v>133</v>
      </c>
      <c r="C6" s="3" t="s">
        <v>140</v>
      </c>
      <c r="D6" s="18">
        <v>598</v>
      </c>
      <c r="E6" s="3">
        <v>598</v>
      </c>
      <c r="G6" s="85">
        <v>531</v>
      </c>
      <c r="H6" s="86">
        <v>89</v>
      </c>
      <c r="I6" s="3">
        <v>516</v>
      </c>
      <c r="J6" s="3">
        <v>86</v>
      </c>
      <c r="K6" s="96">
        <v>414</v>
      </c>
      <c r="L6" s="19">
        <v>69</v>
      </c>
      <c r="M6" s="20">
        <v>1679243</v>
      </c>
      <c r="N6" s="21">
        <v>4056</v>
      </c>
      <c r="O6" s="3">
        <v>289</v>
      </c>
      <c r="P6" s="3">
        <v>48</v>
      </c>
      <c r="Q6" s="3">
        <v>1152798</v>
      </c>
      <c r="R6" s="3">
        <v>3989</v>
      </c>
      <c r="S6" s="106">
        <v>381</v>
      </c>
      <c r="T6" s="116">
        <v>64</v>
      </c>
      <c r="U6" s="117">
        <v>2461844</v>
      </c>
      <c r="V6" s="118">
        <v>6462</v>
      </c>
      <c r="W6" s="39">
        <v>289</v>
      </c>
      <c r="X6" s="134">
        <v>48</v>
      </c>
      <c r="Y6" s="22">
        <v>1092098</v>
      </c>
      <c r="Z6" s="23">
        <v>3779</v>
      </c>
      <c r="AA6" s="26">
        <v>80</v>
      </c>
      <c r="AB6" s="3">
        <v>13</v>
      </c>
      <c r="AC6" s="27">
        <v>60700</v>
      </c>
      <c r="AD6" s="27">
        <v>759</v>
      </c>
      <c r="AE6" s="141">
        <v>313</v>
      </c>
      <c r="AF6" s="153">
        <v>52</v>
      </c>
      <c r="AG6" s="154">
        <v>403316</v>
      </c>
      <c r="AH6" s="155">
        <v>1289</v>
      </c>
      <c r="AI6" s="166">
        <v>144</v>
      </c>
      <c r="AJ6" s="175">
        <v>24</v>
      </c>
      <c r="AK6" s="250">
        <v>123129</v>
      </c>
      <c r="AL6" s="210">
        <v>855</v>
      </c>
      <c r="AM6" s="184">
        <v>364</v>
      </c>
      <c r="AN6" s="192">
        <v>61</v>
      </c>
      <c r="AO6" s="24">
        <v>1964442</v>
      </c>
      <c r="AP6" s="215">
        <v>5397</v>
      </c>
      <c r="AQ6" s="198">
        <v>79</v>
      </c>
      <c r="AR6" s="205">
        <v>13</v>
      </c>
      <c r="AS6" s="255">
        <v>497402</v>
      </c>
      <c r="AT6" s="219">
        <v>6296</v>
      </c>
    </row>
    <row r="7" spans="1:46" x14ac:dyDescent="0.2">
      <c r="A7" s="3">
        <v>172918</v>
      </c>
      <c r="B7" s="3" t="s">
        <v>17</v>
      </c>
      <c r="C7" s="3" t="s">
        <v>140</v>
      </c>
      <c r="D7" s="4">
        <v>318</v>
      </c>
      <c r="E7" s="3">
        <v>318</v>
      </c>
      <c r="G7" s="87">
        <v>261</v>
      </c>
      <c r="H7" s="88">
        <v>82</v>
      </c>
      <c r="I7" s="3">
        <v>246</v>
      </c>
      <c r="J7" s="3">
        <v>77</v>
      </c>
      <c r="K7" s="97">
        <v>187</v>
      </c>
      <c r="L7" s="5">
        <v>59</v>
      </c>
      <c r="M7" s="6">
        <v>884960</v>
      </c>
      <c r="N7" s="7">
        <v>4732</v>
      </c>
      <c r="O7" s="3">
        <v>142</v>
      </c>
      <c r="P7" s="3">
        <v>45</v>
      </c>
      <c r="Q7" s="3">
        <v>563484</v>
      </c>
      <c r="R7" s="3">
        <v>3968</v>
      </c>
      <c r="S7" s="106">
        <v>173</v>
      </c>
      <c r="T7" s="119">
        <v>54</v>
      </c>
      <c r="U7" s="120">
        <v>1029506</v>
      </c>
      <c r="V7" s="121">
        <v>5951</v>
      </c>
      <c r="W7" s="39">
        <v>140</v>
      </c>
      <c r="X7" s="135">
        <v>44</v>
      </c>
      <c r="Y7" s="9">
        <v>533958</v>
      </c>
      <c r="Z7" s="10">
        <v>3814</v>
      </c>
      <c r="AA7" s="26">
        <v>29</v>
      </c>
      <c r="AB7" s="3">
        <v>9</v>
      </c>
      <c r="AC7" s="27">
        <v>29526</v>
      </c>
      <c r="AD7" s="27">
        <v>1018</v>
      </c>
      <c r="AE7" s="141">
        <v>158</v>
      </c>
      <c r="AF7" s="156">
        <v>50</v>
      </c>
      <c r="AG7" s="157">
        <v>321476</v>
      </c>
      <c r="AH7" s="158">
        <v>2035</v>
      </c>
      <c r="AI7" s="166">
        <v>0</v>
      </c>
      <c r="AJ7" s="176">
        <v>0</v>
      </c>
      <c r="AK7" s="251">
        <v>0</v>
      </c>
      <c r="AL7" s="211"/>
      <c r="AM7" s="184">
        <v>172</v>
      </c>
      <c r="AN7" s="184">
        <v>54</v>
      </c>
      <c r="AO7" s="11">
        <v>1016781</v>
      </c>
      <c r="AP7" s="216">
        <v>5912</v>
      </c>
      <c r="AQ7" s="198">
        <v>3</v>
      </c>
      <c r="AR7" s="207">
        <v>1</v>
      </c>
      <c r="AS7" s="256">
        <v>12725</v>
      </c>
      <c r="AT7" s="220">
        <v>4242</v>
      </c>
    </row>
    <row r="8" spans="1:46" x14ac:dyDescent="0.2">
      <c r="A8" s="3">
        <v>457660</v>
      </c>
      <c r="B8" s="3" t="s">
        <v>18</v>
      </c>
      <c r="C8" s="3" t="s">
        <v>140</v>
      </c>
      <c r="D8" s="4">
        <v>1236</v>
      </c>
      <c r="E8" s="3">
        <v>1236</v>
      </c>
      <c r="G8" s="87">
        <v>908</v>
      </c>
      <c r="H8" s="88">
        <v>73</v>
      </c>
      <c r="I8" s="3">
        <v>867</v>
      </c>
      <c r="J8" s="3">
        <v>70</v>
      </c>
      <c r="K8" s="97">
        <v>539</v>
      </c>
      <c r="L8" s="5">
        <v>44</v>
      </c>
      <c r="M8" s="6">
        <v>2024096</v>
      </c>
      <c r="N8" s="7">
        <v>3755</v>
      </c>
      <c r="O8" s="3">
        <v>404</v>
      </c>
      <c r="P8" s="3">
        <v>33</v>
      </c>
      <c r="Q8" s="3">
        <v>1633722</v>
      </c>
      <c r="R8" s="3">
        <v>4044</v>
      </c>
      <c r="S8" s="106">
        <v>609</v>
      </c>
      <c r="T8" s="119">
        <v>49</v>
      </c>
      <c r="U8" s="120">
        <v>2989088</v>
      </c>
      <c r="V8" s="121">
        <v>4908</v>
      </c>
      <c r="W8" s="39">
        <v>403</v>
      </c>
      <c r="X8" s="135">
        <v>33</v>
      </c>
      <c r="Y8" s="9">
        <v>1535230</v>
      </c>
      <c r="Z8" s="10">
        <v>3810</v>
      </c>
      <c r="AA8" s="26">
        <v>124</v>
      </c>
      <c r="AB8" s="3">
        <v>10</v>
      </c>
      <c r="AC8" s="27">
        <v>98492</v>
      </c>
      <c r="AD8" s="27">
        <v>794</v>
      </c>
      <c r="AE8" s="141">
        <v>314</v>
      </c>
      <c r="AF8" s="156">
        <v>25</v>
      </c>
      <c r="AG8" s="157">
        <v>255382</v>
      </c>
      <c r="AH8" s="158">
        <v>813</v>
      </c>
      <c r="AI8" s="166">
        <v>86</v>
      </c>
      <c r="AJ8" s="176">
        <v>7</v>
      </c>
      <c r="AK8" s="251">
        <v>134992</v>
      </c>
      <c r="AL8" s="211">
        <v>1570</v>
      </c>
      <c r="AM8" s="184">
        <v>604</v>
      </c>
      <c r="AN8" s="184">
        <v>49</v>
      </c>
      <c r="AO8" s="11">
        <v>2854802</v>
      </c>
      <c r="AP8" s="216">
        <v>4726</v>
      </c>
      <c r="AQ8" s="198">
        <v>26</v>
      </c>
      <c r="AR8" s="207">
        <v>2</v>
      </c>
      <c r="AS8" s="256">
        <v>134286</v>
      </c>
      <c r="AT8" s="220">
        <v>5165</v>
      </c>
    </row>
    <row r="9" spans="1:46" x14ac:dyDescent="0.2">
      <c r="A9" s="3">
        <v>172927</v>
      </c>
      <c r="B9" s="3" t="s">
        <v>30</v>
      </c>
      <c r="C9" s="3" t="s">
        <v>140</v>
      </c>
      <c r="D9" s="4">
        <v>775</v>
      </c>
      <c r="E9" s="3">
        <v>775</v>
      </c>
      <c r="G9" s="87">
        <v>687</v>
      </c>
      <c r="H9" s="88">
        <v>89</v>
      </c>
      <c r="I9" s="3">
        <v>661</v>
      </c>
      <c r="J9" s="3">
        <v>85</v>
      </c>
      <c r="K9" s="97">
        <v>542</v>
      </c>
      <c r="L9" s="5">
        <v>70</v>
      </c>
      <c r="M9" s="6">
        <v>2431925</v>
      </c>
      <c r="N9" s="7">
        <v>4487</v>
      </c>
      <c r="O9" s="3">
        <v>442</v>
      </c>
      <c r="P9" s="3">
        <v>57</v>
      </c>
      <c r="Q9" s="3">
        <v>1847608</v>
      </c>
      <c r="R9" s="3">
        <v>4180</v>
      </c>
      <c r="S9" s="106">
        <v>435</v>
      </c>
      <c r="T9" s="119">
        <v>56</v>
      </c>
      <c r="U9" s="120">
        <v>2293060</v>
      </c>
      <c r="V9" s="121">
        <v>5271</v>
      </c>
      <c r="W9" s="39">
        <v>435</v>
      </c>
      <c r="X9" s="135">
        <v>56</v>
      </c>
      <c r="Y9" s="9">
        <v>1759719</v>
      </c>
      <c r="Z9" s="10">
        <v>4045</v>
      </c>
      <c r="AA9" s="26">
        <v>73</v>
      </c>
      <c r="AB9" s="3">
        <v>9</v>
      </c>
      <c r="AC9" s="27">
        <v>87889</v>
      </c>
      <c r="AD9" s="27">
        <v>1204</v>
      </c>
      <c r="AE9" s="141">
        <v>448</v>
      </c>
      <c r="AF9" s="156">
        <v>58</v>
      </c>
      <c r="AG9" s="157">
        <v>515724</v>
      </c>
      <c r="AH9" s="158">
        <v>1151</v>
      </c>
      <c r="AI9" s="166">
        <v>92</v>
      </c>
      <c r="AJ9" s="176">
        <v>12</v>
      </c>
      <c r="AK9" s="251">
        <v>68593</v>
      </c>
      <c r="AL9" s="211">
        <v>746</v>
      </c>
      <c r="AM9" s="184">
        <v>435</v>
      </c>
      <c r="AN9" s="184">
        <v>56</v>
      </c>
      <c r="AO9" s="11">
        <v>2239710</v>
      </c>
      <c r="AP9" s="216">
        <v>5149</v>
      </c>
      <c r="AQ9" s="198">
        <v>12</v>
      </c>
      <c r="AR9" s="207">
        <v>2</v>
      </c>
      <c r="AS9" s="256">
        <v>53350</v>
      </c>
      <c r="AT9" s="220">
        <v>4446</v>
      </c>
    </row>
    <row r="10" spans="1:46" x14ac:dyDescent="0.2">
      <c r="A10" s="3">
        <v>172954</v>
      </c>
      <c r="B10" s="3" t="s">
        <v>31</v>
      </c>
      <c r="C10" s="3" t="s">
        <v>140</v>
      </c>
      <c r="D10" s="4">
        <v>1383</v>
      </c>
      <c r="E10" s="3">
        <v>1383</v>
      </c>
      <c r="G10" s="87">
        <v>1056</v>
      </c>
      <c r="H10" s="88">
        <v>76</v>
      </c>
      <c r="I10" s="3">
        <v>1000</v>
      </c>
      <c r="J10" s="3">
        <v>72</v>
      </c>
      <c r="K10" s="97">
        <v>715</v>
      </c>
      <c r="L10" s="5">
        <v>52</v>
      </c>
      <c r="M10" s="6">
        <v>2903044</v>
      </c>
      <c r="N10" s="7">
        <v>4060</v>
      </c>
      <c r="O10" s="3">
        <v>623</v>
      </c>
      <c r="P10" s="3">
        <v>45</v>
      </c>
      <c r="Q10" s="3">
        <v>2437454</v>
      </c>
      <c r="R10" s="3">
        <v>3912</v>
      </c>
      <c r="S10" s="106">
        <v>623</v>
      </c>
      <c r="T10" s="119">
        <v>45</v>
      </c>
      <c r="U10" s="120">
        <v>3271338</v>
      </c>
      <c r="V10" s="121">
        <v>5251</v>
      </c>
      <c r="W10" s="39">
        <v>611</v>
      </c>
      <c r="X10" s="135">
        <v>44</v>
      </c>
      <c r="Y10" s="9">
        <v>2356079</v>
      </c>
      <c r="Z10" s="10">
        <v>3856</v>
      </c>
      <c r="AA10" s="26">
        <v>57</v>
      </c>
      <c r="AB10" s="3">
        <v>4</v>
      </c>
      <c r="AC10" s="27">
        <v>81375</v>
      </c>
      <c r="AD10" s="27">
        <v>1428</v>
      </c>
      <c r="AE10" s="141">
        <v>544</v>
      </c>
      <c r="AF10" s="156">
        <v>39</v>
      </c>
      <c r="AG10" s="157">
        <v>465590</v>
      </c>
      <c r="AH10" s="158">
        <v>856</v>
      </c>
      <c r="AI10" s="166">
        <v>0</v>
      </c>
      <c r="AJ10" s="176">
        <v>0</v>
      </c>
      <c r="AK10" s="251">
        <v>0</v>
      </c>
      <c r="AL10" s="211"/>
      <c r="AM10" s="184">
        <v>614</v>
      </c>
      <c r="AN10" s="184">
        <v>44</v>
      </c>
      <c r="AO10" s="11">
        <v>3179638</v>
      </c>
      <c r="AP10" s="216">
        <v>5179</v>
      </c>
      <c r="AQ10" s="198">
        <v>15</v>
      </c>
      <c r="AR10" s="207">
        <v>1</v>
      </c>
      <c r="AS10" s="256">
        <v>91700</v>
      </c>
      <c r="AT10" s="220">
        <v>6113</v>
      </c>
    </row>
    <row r="11" spans="1:46" x14ac:dyDescent="0.2">
      <c r="A11" s="3">
        <v>172963</v>
      </c>
      <c r="B11" s="3" t="s">
        <v>40</v>
      </c>
      <c r="C11" s="3" t="s">
        <v>140</v>
      </c>
      <c r="D11" s="4">
        <v>459</v>
      </c>
      <c r="E11" s="3">
        <v>459</v>
      </c>
      <c r="G11" s="87">
        <v>367</v>
      </c>
      <c r="H11" s="88">
        <v>80</v>
      </c>
      <c r="I11" s="3">
        <v>344</v>
      </c>
      <c r="J11" s="3">
        <v>75</v>
      </c>
      <c r="K11" s="97">
        <v>226</v>
      </c>
      <c r="L11" s="5">
        <v>49</v>
      </c>
      <c r="M11" s="6">
        <v>938105</v>
      </c>
      <c r="N11" s="7">
        <v>4151</v>
      </c>
      <c r="O11" s="3">
        <v>169</v>
      </c>
      <c r="P11" s="3">
        <v>37</v>
      </c>
      <c r="Q11" s="3">
        <v>689077</v>
      </c>
      <c r="R11" s="3">
        <v>4077</v>
      </c>
      <c r="S11" s="106">
        <v>265</v>
      </c>
      <c r="T11" s="119">
        <v>58</v>
      </c>
      <c r="U11" s="120">
        <v>1688035</v>
      </c>
      <c r="V11" s="121">
        <v>6370</v>
      </c>
      <c r="W11" s="39">
        <v>168</v>
      </c>
      <c r="X11" s="135">
        <v>37</v>
      </c>
      <c r="Y11" s="9">
        <v>675674</v>
      </c>
      <c r="Z11" s="10">
        <v>4022</v>
      </c>
      <c r="AA11" s="26">
        <v>10</v>
      </c>
      <c r="AB11" s="3">
        <v>2</v>
      </c>
      <c r="AC11" s="27">
        <v>13403</v>
      </c>
      <c r="AD11" s="27">
        <v>1340</v>
      </c>
      <c r="AE11" s="141">
        <v>163</v>
      </c>
      <c r="AF11" s="156">
        <v>36</v>
      </c>
      <c r="AG11" s="157">
        <v>204621</v>
      </c>
      <c r="AH11" s="158">
        <v>1255</v>
      </c>
      <c r="AI11" s="166">
        <v>29</v>
      </c>
      <c r="AJ11" s="176">
        <v>6</v>
      </c>
      <c r="AK11" s="251">
        <v>44407</v>
      </c>
      <c r="AL11" s="211">
        <v>1531</v>
      </c>
      <c r="AM11" s="184">
        <v>263</v>
      </c>
      <c r="AN11" s="184">
        <v>57</v>
      </c>
      <c r="AO11" s="11">
        <v>1609394</v>
      </c>
      <c r="AP11" s="216">
        <v>6119</v>
      </c>
      <c r="AQ11" s="198">
        <v>14</v>
      </c>
      <c r="AR11" s="207">
        <v>3</v>
      </c>
      <c r="AS11" s="256">
        <v>78641</v>
      </c>
      <c r="AT11" s="220">
        <v>5617</v>
      </c>
    </row>
    <row r="12" spans="1:46" x14ac:dyDescent="0.2">
      <c r="A12" s="3">
        <v>430050</v>
      </c>
      <c r="B12" s="3" t="s">
        <v>49</v>
      </c>
      <c r="C12" s="3" t="s">
        <v>140</v>
      </c>
      <c r="D12" s="4">
        <v>253</v>
      </c>
      <c r="E12" s="3">
        <v>253</v>
      </c>
      <c r="G12" s="87">
        <v>227</v>
      </c>
      <c r="H12" s="88">
        <v>90</v>
      </c>
      <c r="I12" s="3">
        <v>225</v>
      </c>
      <c r="J12" s="3">
        <v>89</v>
      </c>
      <c r="K12" s="97">
        <v>193</v>
      </c>
      <c r="L12" s="5">
        <v>76</v>
      </c>
      <c r="M12" s="6">
        <v>881499</v>
      </c>
      <c r="N12" s="7">
        <v>4567</v>
      </c>
      <c r="O12" s="3">
        <v>172</v>
      </c>
      <c r="P12" s="3">
        <v>68</v>
      </c>
      <c r="Q12" s="3">
        <v>698278</v>
      </c>
      <c r="R12" s="3">
        <v>4060</v>
      </c>
      <c r="S12" s="106">
        <v>135</v>
      </c>
      <c r="T12" s="119">
        <v>53</v>
      </c>
      <c r="U12" s="120">
        <v>718096</v>
      </c>
      <c r="V12" s="121">
        <v>5319</v>
      </c>
      <c r="W12" s="39">
        <v>172</v>
      </c>
      <c r="X12" s="135">
        <v>68</v>
      </c>
      <c r="Y12" s="9">
        <v>661780</v>
      </c>
      <c r="Z12" s="10">
        <v>3848</v>
      </c>
      <c r="AA12" s="26">
        <v>20</v>
      </c>
      <c r="AB12" s="3">
        <v>8</v>
      </c>
      <c r="AC12" s="27">
        <v>36498</v>
      </c>
      <c r="AD12" s="27">
        <v>1825</v>
      </c>
      <c r="AE12" s="141">
        <v>114</v>
      </c>
      <c r="AF12" s="156">
        <v>45</v>
      </c>
      <c r="AG12" s="157">
        <v>159438</v>
      </c>
      <c r="AH12" s="158">
        <v>1399</v>
      </c>
      <c r="AI12" s="166">
        <v>24</v>
      </c>
      <c r="AJ12" s="176">
        <v>9</v>
      </c>
      <c r="AK12" s="251">
        <v>23783</v>
      </c>
      <c r="AL12" s="211">
        <v>991</v>
      </c>
      <c r="AM12" s="184">
        <v>134</v>
      </c>
      <c r="AN12" s="184">
        <v>53</v>
      </c>
      <c r="AO12" s="11">
        <v>709096</v>
      </c>
      <c r="AP12" s="216">
        <v>5292</v>
      </c>
      <c r="AQ12" s="198">
        <v>2</v>
      </c>
      <c r="AR12" s="207">
        <v>1</v>
      </c>
      <c r="AS12" s="256">
        <v>9000</v>
      </c>
      <c r="AT12" s="220">
        <v>4500</v>
      </c>
    </row>
    <row r="13" spans="1:46" x14ac:dyDescent="0.2">
      <c r="A13" s="3">
        <v>173984</v>
      </c>
      <c r="B13" s="3" t="s">
        <v>55</v>
      </c>
      <c r="C13" s="3" t="s">
        <v>140</v>
      </c>
      <c r="D13" s="4">
        <v>549</v>
      </c>
      <c r="E13" s="3">
        <v>549</v>
      </c>
      <c r="G13" s="87">
        <v>450</v>
      </c>
      <c r="H13" s="88">
        <v>82</v>
      </c>
      <c r="I13" s="3">
        <v>411</v>
      </c>
      <c r="J13" s="3">
        <v>75</v>
      </c>
      <c r="K13" s="97">
        <v>287</v>
      </c>
      <c r="L13" s="5">
        <v>52</v>
      </c>
      <c r="M13" s="6">
        <v>1187414</v>
      </c>
      <c r="N13" s="7">
        <v>4137</v>
      </c>
      <c r="O13" s="3">
        <v>245</v>
      </c>
      <c r="P13" s="3">
        <v>45</v>
      </c>
      <c r="Q13" s="3">
        <v>974511</v>
      </c>
      <c r="R13" s="3">
        <v>3978</v>
      </c>
      <c r="S13" s="106">
        <v>291</v>
      </c>
      <c r="T13" s="119">
        <v>53</v>
      </c>
      <c r="U13" s="120">
        <v>1736895</v>
      </c>
      <c r="V13" s="121">
        <v>5969</v>
      </c>
      <c r="W13" s="39">
        <v>229</v>
      </c>
      <c r="X13" s="135">
        <v>42</v>
      </c>
      <c r="Y13" s="9">
        <v>899870</v>
      </c>
      <c r="Z13" s="10">
        <v>3930</v>
      </c>
      <c r="AA13" s="26">
        <v>32</v>
      </c>
      <c r="AB13" s="3">
        <v>6</v>
      </c>
      <c r="AC13" s="27">
        <v>74641</v>
      </c>
      <c r="AD13" s="27">
        <v>2333</v>
      </c>
      <c r="AE13" s="141">
        <v>205</v>
      </c>
      <c r="AF13" s="156">
        <v>37</v>
      </c>
      <c r="AG13" s="157">
        <v>195903</v>
      </c>
      <c r="AH13" s="158">
        <v>956</v>
      </c>
      <c r="AI13" s="166">
        <v>20</v>
      </c>
      <c r="AJ13" s="176">
        <v>4</v>
      </c>
      <c r="AK13" s="251">
        <v>17000</v>
      </c>
      <c r="AL13" s="211">
        <v>850</v>
      </c>
      <c r="AM13" s="184">
        <v>285</v>
      </c>
      <c r="AN13" s="184">
        <v>52</v>
      </c>
      <c r="AO13" s="11">
        <v>1633474</v>
      </c>
      <c r="AP13" s="216">
        <v>5731</v>
      </c>
      <c r="AQ13" s="198">
        <v>19</v>
      </c>
      <c r="AR13" s="207">
        <v>3</v>
      </c>
      <c r="AS13" s="256">
        <v>103421</v>
      </c>
      <c r="AT13" s="220">
        <v>5443</v>
      </c>
    </row>
    <row r="14" spans="1:46" x14ac:dyDescent="0.2">
      <c r="A14" s="3">
        <v>173045</v>
      </c>
      <c r="B14" s="3" t="s">
        <v>57</v>
      </c>
      <c r="C14" s="3" t="s">
        <v>140</v>
      </c>
      <c r="D14" s="4">
        <v>313</v>
      </c>
      <c r="E14" s="3">
        <v>313</v>
      </c>
      <c r="G14" s="87">
        <v>286</v>
      </c>
      <c r="H14" s="88">
        <v>91</v>
      </c>
      <c r="I14" s="3">
        <v>273</v>
      </c>
      <c r="J14" s="3">
        <v>87</v>
      </c>
      <c r="K14" s="97">
        <v>228</v>
      </c>
      <c r="L14" s="5">
        <v>73</v>
      </c>
      <c r="M14" s="6">
        <v>1167190</v>
      </c>
      <c r="N14" s="7">
        <v>5119</v>
      </c>
      <c r="O14" s="3">
        <v>203</v>
      </c>
      <c r="P14" s="3">
        <v>65</v>
      </c>
      <c r="Q14" s="3">
        <v>850531</v>
      </c>
      <c r="R14" s="3">
        <v>4190</v>
      </c>
      <c r="S14" s="106">
        <v>195</v>
      </c>
      <c r="T14" s="119">
        <v>62</v>
      </c>
      <c r="U14" s="120">
        <v>1042526</v>
      </c>
      <c r="V14" s="121">
        <v>5346</v>
      </c>
      <c r="W14" s="39">
        <v>203</v>
      </c>
      <c r="X14" s="135">
        <v>65</v>
      </c>
      <c r="Y14" s="9">
        <v>793364</v>
      </c>
      <c r="Z14" s="10">
        <v>3908</v>
      </c>
      <c r="AA14" s="26">
        <v>52</v>
      </c>
      <c r="AB14" s="3">
        <v>17</v>
      </c>
      <c r="AC14" s="27">
        <v>57167</v>
      </c>
      <c r="AD14" s="27">
        <v>1099</v>
      </c>
      <c r="AE14" s="141">
        <v>191</v>
      </c>
      <c r="AF14" s="156">
        <v>61</v>
      </c>
      <c r="AG14" s="157">
        <v>312253</v>
      </c>
      <c r="AH14" s="158">
        <v>1635</v>
      </c>
      <c r="AI14" s="166">
        <v>3</v>
      </c>
      <c r="AJ14" s="176">
        <v>1</v>
      </c>
      <c r="AK14" s="251">
        <v>4406</v>
      </c>
      <c r="AL14" s="211">
        <v>1469</v>
      </c>
      <c r="AM14" s="184">
        <v>195</v>
      </c>
      <c r="AN14" s="184">
        <v>62</v>
      </c>
      <c r="AO14" s="11">
        <v>1007526</v>
      </c>
      <c r="AP14" s="216">
        <v>5167</v>
      </c>
      <c r="AQ14" s="198">
        <v>7</v>
      </c>
      <c r="AR14" s="207">
        <v>2</v>
      </c>
      <c r="AS14" s="256">
        <v>35000</v>
      </c>
      <c r="AT14" s="220">
        <v>5000</v>
      </c>
    </row>
    <row r="15" spans="1:46" x14ac:dyDescent="0.2">
      <c r="A15" s="3">
        <v>457679</v>
      </c>
      <c r="B15" s="3" t="s">
        <v>59</v>
      </c>
      <c r="C15" s="3" t="s">
        <v>140</v>
      </c>
      <c r="D15" s="4">
        <v>677</v>
      </c>
      <c r="E15" s="3">
        <v>677</v>
      </c>
      <c r="G15" s="87">
        <v>480</v>
      </c>
      <c r="H15" s="88">
        <v>71</v>
      </c>
      <c r="I15" s="3">
        <v>437</v>
      </c>
      <c r="J15" s="3">
        <v>65</v>
      </c>
      <c r="K15" s="97">
        <v>266</v>
      </c>
      <c r="L15" s="5">
        <v>39</v>
      </c>
      <c r="M15" s="6">
        <v>1118530</v>
      </c>
      <c r="N15" s="7">
        <v>4205</v>
      </c>
      <c r="O15" s="3">
        <v>229</v>
      </c>
      <c r="P15" s="3">
        <v>34</v>
      </c>
      <c r="Q15" s="3">
        <v>959556</v>
      </c>
      <c r="R15" s="3">
        <v>4190</v>
      </c>
      <c r="S15" s="106">
        <v>311</v>
      </c>
      <c r="T15" s="119">
        <v>46</v>
      </c>
      <c r="U15" s="120">
        <v>1630439</v>
      </c>
      <c r="V15" s="121">
        <v>5243</v>
      </c>
      <c r="W15" s="39">
        <v>229</v>
      </c>
      <c r="X15" s="135">
        <v>34</v>
      </c>
      <c r="Y15" s="9">
        <v>938976</v>
      </c>
      <c r="Z15" s="10">
        <v>4100</v>
      </c>
      <c r="AA15" s="26">
        <v>29</v>
      </c>
      <c r="AB15" s="3">
        <v>4</v>
      </c>
      <c r="AC15" s="27">
        <v>20580</v>
      </c>
      <c r="AD15" s="27">
        <v>710</v>
      </c>
      <c r="AE15" s="141">
        <v>208</v>
      </c>
      <c r="AF15" s="156">
        <v>31</v>
      </c>
      <c r="AG15" s="157">
        <v>158974</v>
      </c>
      <c r="AH15" s="158">
        <v>764</v>
      </c>
      <c r="AI15" s="166">
        <v>0</v>
      </c>
      <c r="AJ15" s="176">
        <v>0</v>
      </c>
      <c r="AK15" s="251">
        <v>0</v>
      </c>
      <c r="AL15" s="211"/>
      <c r="AM15" s="184">
        <v>311</v>
      </c>
      <c r="AN15" s="184">
        <v>46</v>
      </c>
      <c r="AO15" s="11">
        <v>1629439</v>
      </c>
      <c r="AP15" s="216">
        <v>5239</v>
      </c>
      <c r="AQ15" s="198">
        <v>1</v>
      </c>
      <c r="AR15" s="207">
        <v>0</v>
      </c>
      <c r="AS15" s="256">
        <v>1000</v>
      </c>
      <c r="AT15" s="220">
        <v>1000</v>
      </c>
    </row>
    <row r="16" spans="1:46" x14ac:dyDescent="0.2">
      <c r="A16" s="3">
        <v>173744</v>
      </c>
      <c r="B16" s="3" t="s">
        <v>60</v>
      </c>
      <c r="C16" s="3" t="s">
        <v>140</v>
      </c>
      <c r="D16" s="4">
        <v>321</v>
      </c>
      <c r="E16" s="3">
        <v>321</v>
      </c>
      <c r="G16" s="87">
        <v>285</v>
      </c>
      <c r="H16" s="88">
        <v>89</v>
      </c>
      <c r="I16" s="3">
        <v>271</v>
      </c>
      <c r="J16" s="3">
        <v>84</v>
      </c>
      <c r="K16" s="97">
        <v>216</v>
      </c>
      <c r="L16" s="5">
        <v>67</v>
      </c>
      <c r="M16" s="6">
        <v>1220907</v>
      </c>
      <c r="N16" s="7">
        <v>5652</v>
      </c>
      <c r="O16" s="3">
        <v>164</v>
      </c>
      <c r="P16" s="3">
        <v>51</v>
      </c>
      <c r="Q16" s="3">
        <v>734746</v>
      </c>
      <c r="R16" s="3">
        <v>4480</v>
      </c>
      <c r="S16" s="106">
        <v>156</v>
      </c>
      <c r="T16" s="119">
        <v>49</v>
      </c>
      <c r="U16" s="120">
        <v>843688</v>
      </c>
      <c r="V16" s="121">
        <v>5408</v>
      </c>
      <c r="W16" s="39">
        <v>164</v>
      </c>
      <c r="X16" s="135">
        <v>51</v>
      </c>
      <c r="Y16" s="9">
        <v>679089</v>
      </c>
      <c r="Z16" s="10">
        <v>4141</v>
      </c>
      <c r="AA16" s="26">
        <v>78</v>
      </c>
      <c r="AB16" s="3">
        <v>24</v>
      </c>
      <c r="AC16" s="27">
        <v>55657</v>
      </c>
      <c r="AD16" s="27">
        <v>714</v>
      </c>
      <c r="AE16" s="141">
        <v>147</v>
      </c>
      <c r="AF16" s="156">
        <v>46</v>
      </c>
      <c r="AG16" s="157">
        <v>212000</v>
      </c>
      <c r="AH16" s="158">
        <v>1442</v>
      </c>
      <c r="AI16" s="166">
        <v>76</v>
      </c>
      <c r="AJ16" s="176">
        <v>24</v>
      </c>
      <c r="AK16" s="251">
        <v>274161</v>
      </c>
      <c r="AL16" s="211">
        <v>3607</v>
      </c>
      <c r="AM16" s="184">
        <v>155</v>
      </c>
      <c r="AN16" s="184">
        <v>48</v>
      </c>
      <c r="AO16" s="11">
        <v>787090</v>
      </c>
      <c r="AP16" s="216">
        <v>5078</v>
      </c>
      <c r="AQ16" s="198">
        <v>11</v>
      </c>
      <c r="AR16" s="207">
        <v>3</v>
      </c>
      <c r="AS16" s="256">
        <v>56598</v>
      </c>
      <c r="AT16" s="220">
        <v>5145</v>
      </c>
    </row>
    <row r="17" spans="1:46" x14ac:dyDescent="0.2">
      <c r="A17" s="3">
        <v>173124</v>
      </c>
      <c r="B17" s="3" t="s">
        <v>62</v>
      </c>
      <c r="C17" s="3" t="s">
        <v>140</v>
      </c>
      <c r="D17" s="4">
        <v>551</v>
      </c>
      <c r="E17" s="3">
        <v>551</v>
      </c>
      <c r="G17" s="87">
        <v>451</v>
      </c>
      <c r="H17" s="88">
        <v>82</v>
      </c>
      <c r="I17" s="3">
        <v>418</v>
      </c>
      <c r="J17" s="3">
        <v>76</v>
      </c>
      <c r="K17" s="97">
        <v>309</v>
      </c>
      <c r="L17" s="5">
        <v>56</v>
      </c>
      <c r="M17" s="6">
        <v>1361593</v>
      </c>
      <c r="N17" s="7">
        <v>4406</v>
      </c>
      <c r="O17" s="3">
        <v>277</v>
      </c>
      <c r="P17" s="3">
        <v>50</v>
      </c>
      <c r="Q17" s="3">
        <v>1196111</v>
      </c>
      <c r="R17" s="3">
        <v>4318</v>
      </c>
      <c r="S17" s="106">
        <v>317</v>
      </c>
      <c r="T17" s="119">
        <v>58</v>
      </c>
      <c r="U17" s="120">
        <v>1959595</v>
      </c>
      <c r="V17" s="121">
        <v>6182</v>
      </c>
      <c r="W17" s="39">
        <v>272</v>
      </c>
      <c r="X17" s="135">
        <v>49</v>
      </c>
      <c r="Y17" s="9">
        <v>1102937</v>
      </c>
      <c r="Z17" s="10">
        <v>4055</v>
      </c>
      <c r="AA17" s="26">
        <v>86</v>
      </c>
      <c r="AB17" s="3">
        <v>16</v>
      </c>
      <c r="AC17" s="27">
        <v>93174</v>
      </c>
      <c r="AD17" s="27">
        <v>1083</v>
      </c>
      <c r="AE17" s="141">
        <v>190</v>
      </c>
      <c r="AF17" s="156">
        <v>34</v>
      </c>
      <c r="AG17" s="157">
        <v>165482</v>
      </c>
      <c r="AH17" s="158">
        <v>871</v>
      </c>
      <c r="AI17" s="166">
        <v>0</v>
      </c>
      <c r="AJ17" s="176">
        <v>0</v>
      </c>
      <c r="AK17" s="251">
        <v>0</v>
      </c>
      <c r="AL17" s="211"/>
      <c r="AM17" s="184">
        <v>305</v>
      </c>
      <c r="AN17" s="184">
        <v>55</v>
      </c>
      <c r="AO17" s="11">
        <v>1642103</v>
      </c>
      <c r="AP17" s="216">
        <v>5384</v>
      </c>
      <c r="AQ17" s="198">
        <v>56</v>
      </c>
      <c r="AR17" s="207">
        <v>10</v>
      </c>
      <c r="AS17" s="256">
        <v>317492</v>
      </c>
      <c r="AT17" s="220">
        <v>5670</v>
      </c>
    </row>
    <row r="18" spans="1:46" x14ac:dyDescent="0.2">
      <c r="A18" s="3">
        <v>173142</v>
      </c>
      <c r="B18" s="3" t="s">
        <v>68</v>
      </c>
      <c r="C18" s="3" t="s">
        <v>140</v>
      </c>
      <c r="D18" s="4">
        <v>286</v>
      </c>
      <c r="E18" s="3">
        <v>286</v>
      </c>
      <c r="G18" s="87">
        <v>248</v>
      </c>
      <c r="H18" s="88">
        <v>87</v>
      </c>
      <c r="I18" s="3">
        <v>242</v>
      </c>
      <c r="J18" s="3">
        <v>85</v>
      </c>
      <c r="K18" s="97">
        <v>215</v>
      </c>
      <c r="L18" s="5">
        <v>75</v>
      </c>
      <c r="M18" s="6">
        <v>1200783</v>
      </c>
      <c r="N18" s="7">
        <v>5585</v>
      </c>
      <c r="O18" s="3">
        <v>189</v>
      </c>
      <c r="P18" s="3">
        <v>66</v>
      </c>
      <c r="Q18" s="3">
        <v>855632</v>
      </c>
      <c r="R18" s="3">
        <v>4527</v>
      </c>
      <c r="S18" s="106">
        <v>175</v>
      </c>
      <c r="T18" s="119">
        <v>61</v>
      </c>
      <c r="U18" s="120">
        <v>974017</v>
      </c>
      <c r="V18" s="121">
        <v>5566</v>
      </c>
      <c r="W18" s="39">
        <v>188</v>
      </c>
      <c r="X18" s="135">
        <v>66</v>
      </c>
      <c r="Y18" s="9">
        <v>803388</v>
      </c>
      <c r="Z18" s="10">
        <v>4273</v>
      </c>
      <c r="AA18" s="26">
        <v>64</v>
      </c>
      <c r="AB18" s="3">
        <v>22</v>
      </c>
      <c r="AC18" s="27">
        <v>52244</v>
      </c>
      <c r="AD18" s="27">
        <v>816</v>
      </c>
      <c r="AE18" s="141">
        <v>163</v>
      </c>
      <c r="AF18" s="156">
        <v>57</v>
      </c>
      <c r="AG18" s="157">
        <v>343151</v>
      </c>
      <c r="AH18" s="158">
        <v>2105</v>
      </c>
      <c r="AI18" s="166">
        <v>2</v>
      </c>
      <c r="AJ18" s="176">
        <v>1</v>
      </c>
      <c r="AK18" s="251">
        <v>2000</v>
      </c>
      <c r="AL18" s="211">
        <v>1000</v>
      </c>
      <c r="AM18" s="184">
        <v>174</v>
      </c>
      <c r="AN18" s="184">
        <v>61</v>
      </c>
      <c r="AO18" s="11">
        <v>936017</v>
      </c>
      <c r="AP18" s="216">
        <v>5379</v>
      </c>
      <c r="AQ18" s="198">
        <v>7</v>
      </c>
      <c r="AR18" s="207">
        <v>2</v>
      </c>
      <c r="AS18" s="256">
        <v>38000</v>
      </c>
      <c r="AT18" s="220">
        <v>5429</v>
      </c>
    </row>
    <row r="19" spans="1:46" x14ac:dyDescent="0.2">
      <c r="A19" s="3">
        <v>173160</v>
      </c>
      <c r="B19" s="3" t="s">
        <v>72</v>
      </c>
      <c r="C19" s="3" t="s">
        <v>140</v>
      </c>
      <c r="D19" s="4">
        <v>1030</v>
      </c>
      <c r="E19" s="3">
        <v>1030</v>
      </c>
      <c r="G19" s="87">
        <v>853</v>
      </c>
      <c r="H19" s="88">
        <v>83</v>
      </c>
      <c r="I19" s="3">
        <v>824</v>
      </c>
      <c r="J19" s="3">
        <v>80</v>
      </c>
      <c r="K19" s="97">
        <v>739</v>
      </c>
      <c r="L19" s="5">
        <v>72</v>
      </c>
      <c r="M19" s="6">
        <v>3296023</v>
      </c>
      <c r="N19" s="7">
        <v>4460</v>
      </c>
      <c r="O19" s="3">
        <v>673</v>
      </c>
      <c r="P19" s="3">
        <v>65</v>
      </c>
      <c r="Q19" s="3">
        <v>2883490</v>
      </c>
      <c r="R19" s="3">
        <v>4285</v>
      </c>
      <c r="S19" s="106">
        <v>479</v>
      </c>
      <c r="T19" s="119">
        <v>47</v>
      </c>
      <c r="U19" s="120">
        <v>2973139</v>
      </c>
      <c r="V19" s="121">
        <v>6207</v>
      </c>
      <c r="W19" s="39">
        <v>673</v>
      </c>
      <c r="X19" s="135">
        <v>65</v>
      </c>
      <c r="Y19" s="9">
        <v>2793909</v>
      </c>
      <c r="Z19" s="10">
        <v>4151</v>
      </c>
      <c r="AA19" s="26">
        <v>115</v>
      </c>
      <c r="AB19" s="3">
        <v>11</v>
      </c>
      <c r="AC19" s="27">
        <v>89581</v>
      </c>
      <c r="AD19" s="27">
        <v>779</v>
      </c>
      <c r="AE19" s="141">
        <v>516</v>
      </c>
      <c r="AF19" s="156">
        <v>50</v>
      </c>
      <c r="AG19" s="157">
        <v>410033</v>
      </c>
      <c r="AH19" s="158">
        <v>795</v>
      </c>
      <c r="AI19" s="166">
        <v>1</v>
      </c>
      <c r="AJ19" s="176">
        <v>0</v>
      </c>
      <c r="AK19" s="251">
        <v>2500</v>
      </c>
      <c r="AL19" s="211">
        <v>2500</v>
      </c>
      <c r="AM19" s="184">
        <v>479</v>
      </c>
      <c r="AN19" s="184">
        <v>47</v>
      </c>
      <c r="AO19" s="11">
        <v>2944523</v>
      </c>
      <c r="AP19" s="216">
        <v>6147</v>
      </c>
      <c r="AQ19" s="198">
        <v>6</v>
      </c>
      <c r="AR19" s="207">
        <v>1</v>
      </c>
      <c r="AS19" s="256">
        <v>28616</v>
      </c>
      <c r="AT19" s="220">
        <v>4769</v>
      </c>
    </row>
    <row r="20" spans="1:46" x14ac:dyDescent="0.2">
      <c r="A20" s="3">
        <v>174394</v>
      </c>
      <c r="B20" s="3" t="s">
        <v>84</v>
      </c>
      <c r="C20" s="3" t="s">
        <v>140</v>
      </c>
      <c r="D20" s="4">
        <v>403</v>
      </c>
      <c r="E20" s="3">
        <v>403</v>
      </c>
      <c r="G20" s="87">
        <v>363</v>
      </c>
      <c r="H20" s="88">
        <v>90</v>
      </c>
      <c r="I20" s="3">
        <v>327</v>
      </c>
      <c r="J20" s="3">
        <v>81</v>
      </c>
      <c r="K20" s="97">
        <v>248</v>
      </c>
      <c r="L20" s="5">
        <v>62</v>
      </c>
      <c r="M20" s="6">
        <v>1065284</v>
      </c>
      <c r="N20" s="7">
        <v>4296</v>
      </c>
      <c r="O20" s="3">
        <v>221</v>
      </c>
      <c r="P20" s="3">
        <v>55</v>
      </c>
      <c r="Q20" s="3">
        <v>927758</v>
      </c>
      <c r="R20" s="3">
        <v>4198</v>
      </c>
      <c r="S20" s="106">
        <v>264</v>
      </c>
      <c r="T20" s="119">
        <v>66</v>
      </c>
      <c r="U20" s="120">
        <v>1504621</v>
      </c>
      <c r="V20" s="121">
        <v>5699</v>
      </c>
      <c r="W20" s="39">
        <v>216</v>
      </c>
      <c r="X20" s="135">
        <v>54</v>
      </c>
      <c r="Y20" s="9">
        <v>813638</v>
      </c>
      <c r="Z20" s="10">
        <v>3767</v>
      </c>
      <c r="AA20" s="26">
        <v>62</v>
      </c>
      <c r="AB20" s="3">
        <v>15</v>
      </c>
      <c r="AC20" s="27">
        <v>114120</v>
      </c>
      <c r="AD20" s="27">
        <v>1841</v>
      </c>
      <c r="AE20" s="141">
        <v>151</v>
      </c>
      <c r="AF20" s="156">
        <v>37</v>
      </c>
      <c r="AG20" s="157">
        <v>137526</v>
      </c>
      <c r="AH20" s="158">
        <v>911</v>
      </c>
      <c r="AI20" s="166">
        <v>0</v>
      </c>
      <c r="AJ20" s="176">
        <v>0</v>
      </c>
      <c r="AK20" s="251">
        <v>0</v>
      </c>
      <c r="AL20" s="211"/>
      <c r="AM20" s="184">
        <v>264</v>
      </c>
      <c r="AN20" s="184">
        <v>66</v>
      </c>
      <c r="AO20" s="11">
        <v>1449171</v>
      </c>
      <c r="AP20" s="216">
        <v>5489</v>
      </c>
      <c r="AQ20" s="198">
        <v>12</v>
      </c>
      <c r="AR20" s="207">
        <v>3</v>
      </c>
      <c r="AS20" s="256">
        <v>55450</v>
      </c>
      <c r="AT20" s="220">
        <v>4621</v>
      </c>
    </row>
    <row r="21" spans="1:46" x14ac:dyDescent="0.2">
      <c r="A21" s="3">
        <v>413413</v>
      </c>
      <c r="B21" s="3" t="s">
        <v>85</v>
      </c>
      <c r="C21" s="3" t="s">
        <v>140</v>
      </c>
      <c r="D21" s="4">
        <v>973</v>
      </c>
      <c r="E21" s="3">
        <v>973</v>
      </c>
      <c r="G21" s="87">
        <v>876</v>
      </c>
      <c r="H21" s="88">
        <v>90</v>
      </c>
      <c r="I21" s="3">
        <v>822</v>
      </c>
      <c r="J21" s="3">
        <v>84</v>
      </c>
      <c r="K21" s="97">
        <v>593</v>
      </c>
      <c r="L21" s="5">
        <v>61</v>
      </c>
      <c r="M21" s="6">
        <v>2608498</v>
      </c>
      <c r="N21" s="7">
        <v>4399</v>
      </c>
      <c r="O21" s="3">
        <v>518</v>
      </c>
      <c r="P21" s="3">
        <v>53</v>
      </c>
      <c r="Q21" s="3">
        <v>2144969</v>
      </c>
      <c r="R21" s="3">
        <v>4141</v>
      </c>
      <c r="S21" s="106">
        <v>672</v>
      </c>
      <c r="T21" s="119">
        <v>69</v>
      </c>
      <c r="U21" s="120">
        <v>3869912</v>
      </c>
      <c r="V21" s="121">
        <v>5759</v>
      </c>
      <c r="W21" s="39">
        <v>515</v>
      </c>
      <c r="X21" s="135">
        <v>53</v>
      </c>
      <c r="Y21" s="9">
        <v>2049088</v>
      </c>
      <c r="Z21" s="10">
        <v>3979</v>
      </c>
      <c r="AA21" s="26">
        <v>104</v>
      </c>
      <c r="AB21" s="3">
        <v>11</v>
      </c>
      <c r="AC21" s="27">
        <v>95881</v>
      </c>
      <c r="AD21" s="27">
        <v>922</v>
      </c>
      <c r="AE21" s="141">
        <v>372</v>
      </c>
      <c r="AF21" s="156">
        <v>38</v>
      </c>
      <c r="AG21" s="157">
        <v>415024</v>
      </c>
      <c r="AH21" s="158">
        <v>1116</v>
      </c>
      <c r="AI21" s="166">
        <v>41</v>
      </c>
      <c r="AJ21" s="176">
        <v>4</v>
      </c>
      <c r="AK21" s="251">
        <v>48505</v>
      </c>
      <c r="AL21" s="211">
        <v>1183</v>
      </c>
      <c r="AM21" s="184">
        <v>672</v>
      </c>
      <c r="AN21" s="184">
        <v>69</v>
      </c>
      <c r="AO21" s="11">
        <v>3551044</v>
      </c>
      <c r="AP21" s="216">
        <v>5284</v>
      </c>
      <c r="AQ21" s="198">
        <v>59</v>
      </c>
      <c r="AR21" s="207">
        <v>6</v>
      </c>
      <c r="AS21" s="256">
        <v>318868</v>
      </c>
      <c r="AT21" s="220">
        <v>5405</v>
      </c>
    </row>
    <row r="22" spans="1:46" x14ac:dyDescent="0.2">
      <c r="A22" s="3">
        <v>173258</v>
      </c>
      <c r="B22" s="3" t="s">
        <v>88</v>
      </c>
      <c r="C22" s="3" t="s">
        <v>140</v>
      </c>
      <c r="D22" s="4">
        <v>491</v>
      </c>
      <c r="E22" s="3">
        <v>491</v>
      </c>
      <c r="G22" s="87">
        <v>451</v>
      </c>
      <c r="H22" s="88">
        <v>92</v>
      </c>
      <c r="I22" s="3">
        <v>428</v>
      </c>
      <c r="J22" s="3">
        <v>87</v>
      </c>
      <c r="K22" s="97">
        <v>354</v>
      </c>
      <c r="L22" s="5">
        <v>72</v>
      </c>
      <c r="M22" s="6">
        <v>1621247</v>
      </c>
      <c r="N22" s="7">
        <v>4580</v>
      </c>
      <c r="O22" s="3">
        <v>287</v>
      </c>
      <c r="P22" s="3">
        <v>58</v>
      </c>
      <c r="Q22" s="3">
        <v>1255761</v>
      </c>
      <c r="R22" s="3">
        <v>4375</v>
      </c>
      <c r="S22" s="106">
        <v>313</v>
      </c>
      <c r="T22" s="119">
        <v>64</v>
      </c>
      <c r="U22" s="120">
        <v>1647074</v>
      </c>
      <c r="V22" s="121">
        <v>5262</v>
      </c>
      <c r="W22" s="39">
        <v>286</v>
      </c>
      <c r="X22" s="135">
        <v>58</v>
      </c>
      <c r="Y22" s="9">
        <v>1184956</v>
      </c>
      <c r="Z22" s="10">
        <v>4143</v>
      </c>
      <c r="AA22" s="26">
        <v>126</v>
      </c>
      <c r="AB22" s="3">
        <v>26</v>
      </c>
      <c r="AC22" s="27">
        <v>70805</v>
      </c>
      <c r="AD22" s="27">
        <v>562</v>
      </c>
      <c r="AE22" s="141">
        <v>271</v>
      </c>
      <c r="AF22" s="156">
        <v>55</v>
      </c>
      <c r="AG22" s="157">
        <v>322166</v>
      </c>
      <c r="AH22" s="158">
        <v>1189</v>
      </c>
      <c r="AI22" s="166">
        <v>34</v>
      </c>
      <c r="AJ22" s="176">
        <v>7</v>
      </c>
      <c r="AK22" s="251">
        <v>43320</v>
      </c>
      <c r="AL22" s="211">
        <v>1274</v>
      </c>
      <c r="AM22" s="184">
        <v>312</v>
      </c>
      <c r="AN22" s="184">
        <v>64</v>
      </c>
      <c r="AO22" s="11">
        <v>1557356</v>
      </c>
      <c r="AP22" s="216">
        <v>4992</v>
      </c>
      <c r="AQ22" s="198">
        <v>16</v>
      </c>
      <c r="AR22" s="207">
        <v>3</v>
      </c>
      <c r="AS22" s="256">
        <v>89718</v>
      </c>
      <c r="AT22" s="220">
        <v>5607</v>
      </c>
    </row>
    <row r="23" spans="1:46" x14ac:dyDescent="0.2">
      <c r="A23" s="3">
        <v>457651</v>
      </c>
      <c r="B23" s="3" t="s">
        <v>93</v>
      </c>
      <c r="C23" s="3" t="s">
        <v>140</v>
      </c>
      <c r="D23" s="4">
        <v>1152</v>
      </c>
      <c r="E23" s="3">
        <v>1152</v>
      </c>
      <c r="G23" s="87">
        <v>742</v>
      </c>
      <c r="H23" s="88">
        <v>64</v>
      </c>
      <c r="I23" s="3">
        <v>708</v>
      </c>
      <c r="J23" s="3">
        <v>61</v>
      </c>
      <c r="K23" s="97">
        <v>487</v>
      </c>
      <c r="L23" s="5">
        <v>42</v>
      </c>
      <c r="M23" s="6">
        <v>2023939</v>
      </c>
      <c r="N23" s="7">
        <v>4156</v>
      </c>
      <c r="O23" s="3">
        <v>399</v>
      </c>
      <c r="P23" s="3">
        <v>35</v>
      </c>
      <c r="Q23" s="3">
        <v>1578242</v>
      </c>
      <c r="R23" s="3">
        <v>3955</v>
      </c>
      <c r="S23" s="106">
        <v>441</v>
      </c>
      <c r="T23" s="119">
        <v>38</v>
      </c>
      <c r="U23" s="120">
        <v>2179597</v>
      </c>
      <c r="V23" s="121">
        <v>4942</v>
      </c>
      <c r="W23" s="39">
        <v>383</v>
      </c>
      <c r="X23" s="135">
        <v>33</v>
      </c>
      <c r="Y23" s="9">
        <v>1491339</v>
      </c>
      <c r="Z23" s="10">
        <v>3894</v>
      </c>
      <c r="AA23" s="26">
        <v>39</v>
      </c>
      <c r="AB23" s="3">
        <v>3</v>
      </c>
      <c r="AC23" s="27">
        <v>86903</v>
      </c>
      <c r="AD23" s="27">
        <v>2228</v>
      </c>
      <c r="AE23" s="141">
        <v>387</v>
      </c>
      <c r="AF23" s="156">
        <v>34</v>
      </c>
      <c r="AG23" s="157">
        <v>326316</v>
      </c>
      <c r="AH23" s="158">
        <v>843</v>
      </c>
      <c r="AI23" s="166">
        <v>70</v>
      </c>
      <c r="AJ23" s="176">
        <v>6</v>
      </c>
      <c r="AK23" s="251">
        <v>119381</v>
      </c>
      <c r="AL23" s="211">
        <v>1705</v>
      </c>
      <c r="AM23" s="184">
        <v>441</v>
      </c>
      <c r="AN23" s="184">
        <v>38</v>
      </c>
      <c r="AO23" s="11">
        <v>2143599</v>
      </c>
      <c r="AP23" s="216">
        <v>4861</v>
      </c>
      <c r="AQ23" s="198">
        <v>6</v>
      </c>
      <c r="AR23" s="207">
        <v>1</v>
      </c>
      <c r="AS23" s="256">
        <v>35998</v>
      </c>
      <c r="AT23" s="220">
        <v>6000</v>
      </c>
    </row>
    <row r="24" spans="1:46" x14ac:dyDescent="0.2">
      <c r="A24" s="3">
        <v>173203</v>
      </c>
      <c r="B24" s="3" t="s">
        <v>95</v>
      </c>
      <c r="C24" s="3" t="s">
        <v>140</v>
      </c>
      <c r="D24" s="4">
        <v>771</v>
      </c>
      <c r="E24" s="3">
        <v>771</v>
      </c>
      <c r="G24" s="87">
        <v>599</v>
      </c>
      <c r="H24" s="88">
        <v>78</v>
      </c>
      <c r="I24" s="3">
        <v>581</v>
      </c>
      <c r="J24" s="3">
        <v>75</v>
      </c>
      <c r="K24" s="97">
        <v>424</v>
      </c>
      <c r="L24" s="5">
        <v>55</v>
      </c>
      <c r="M24" s="6">
        <v>1674252</v>
      </c>
      <c r="N24" s="7">
        <v>3949</v>
      </c>
      <c r="O24" s="3">
        <v>343</v>
      </c>
      <c r="P24" s="3">
        <v>44</v>
      </c>
      <c r="Q24" s="3">
        <v>1414490</v>
      </c>
      <c r="R24" s="3">
        <v>4124</v>
      </c>
      <c r="S24" s="106">
        <v>366</v>
      </c>
      <c r="T24" s="119">
        <v>47</v>
      </c>
      <c r="U24" s="120">
        <v>1855076</v>
      </c>
      <c r="V24" s="121">
        <v>5069</v>
      </c>
      <c r="W24" s="39">
        <v>341</v>
      </c>
      <c r="X24" s="135">
        <v>44</v>
      </c>
      <c r="Y24" s="9">
        <v>1368169</v>
      </c>
      <c r="Z24" s="10">
        <v>4012</v>
      </c>
      <c r="AA24" s="26">
        <v>45</v>
      </c>
      <c r="AB24" s="3">
        <v>6</v>
      </c>
      <c r="AC24" s="27">
        <v>46321</v>
      </c>
      <c r="AD24" s="27">
        <v>1029</v>
      </c>
      <c r="AE24" s="141">
        <v>323</v>
      </c>
      <c r="AF24" s="156">
        <v>42</v>
      </c>
      <c r="AG24" s="157">
        <v>246012</v>
      </c>
      <c r="AH24" s="158">
        <v>762</v>
      </c>
      <c r="AI24" s="166">
        <v>13</v>
      </c>
      <c r="AJ24" s="176">
        <v>2</v>
      </c>
      <c r="AK24" s="251">
        <v>13750</v>
      </c>
      <c r="AL24" s="211">
        <v>1058</v>
      </c>
      <c r="AM24" s="184">
        <v>361</v>
      </c>
      <c r="AN24" s="184">
        <v>47</v>
      </c>
      <c r="AO24" s="11">
        <v>1829132</v>
      </c>
      <c r="AP24" s="216">
        <v>5067</v>
      </c>
      <c r="AQ24" s="198">
        <v>6</v>
      </c>
      <c r="AR24" s="207">
        <v>1</v>
      </c>
      <c r="AS24" s="256">
        <v>25944</v>
      </c>
      <c r="AT24" s="220">
        <v>4324</v>
      </c>
    </row>
    <row r="25" spans="1:46" x14ac:dyDescent="0.2">
      <c r="A25" s="3">
        <v>175315</v>
      </c>
      <c r="B25" s="3" t="s">
        <v>96</v>
      </c>
      <c r="C25" s="3" t="s">
        <v>140</v>
      </c>
      <c r="D25" s="4">
        <v>527</v>
      </c>
      <c r="E25" s="3">
        <v>527</v>
      </c>
      <c r="G25" s="87">
        <v>486</v>
      </c>
      <c r="H25" s="88">
        <v>92</v>
      </c>
      <c r="I25" s="3">
        <v>465</v>
      </c>
      <c r="J25" s="3">
        <v>88</v>
      </c>
      <c r="K25" s="97">
        <v>327</v>
      </c>
      <c r="L25" s="5">
        <v>62</v>
      </c>
      <c r="M25" s="6">
        <v>1401174</v>
      </c>
      <c r="N25" s="7">
        <v>4285</v>
      </c>
      <c r="O25" s="3">
        <v>296</v>
      </c>
      <c r="P25" s="3">
        <v>56</v>
      </c>
      <c r="Q25" s="3">
        <v>1203655</v>
      </c>
      <c r="R25" s="3">
        <v>4066</v>
      </c>
      <c r="S25" s="106">
        <v>387</v>
      </c>
      <c r="T25" s="119">
        <v>73</v>
      </c>
      <c r="U25" s="120">
        <v>2002627</v>
      </c>
      <c r="V25" s="121">
        <v>5175</v>
      </c>
      <c r="W25" s="39">
        <v>286</v>
      </c>
      <c r="X25" s="135">
        <v>54</v>
      </c>
      <c r="Y25" s="9">
        <v>1130825</v>
      </c>
      <c r="Z25" s="10">
        <v>3954</v>
      </c>
      <c r="AA25" s="26">
        <v>56</v>
      </c>
      <c r="AB25" s="3">
        <v>11</v>
      </c>
      <c r="AC25" s="27">
        <v>72830</v>
      </c>
      <c r="AD25" s="27">
        <v>1301</v>
      </c>
      <c r="AE25" s="141">
        <v>182</v>
      </c>
      <c r="AF25" s="156">
        <v>35</v>
      </c>
      <c r="AG25" s="157">
        <v>197519</v>
      </c>
      <c r="AH25" s="158">
        <v>1085</v>
      </c>
      <c r="AI25" s="166">
        <v>0</v>
      </c>
      <c r="AJ25" s="176">
        <v>0</v>
      </c>
      <c r="AK25" s="251">
        <v>0</v>
      </c>
      <c r="AL25" s="211"/>
      <c r="AM25" s="184">
        <v>386</v>
      </c>
      <c r="AN25" s="184">
        <v>73</v>
      </c>
      <c r="AO25" s="11">
        <v>1883952</v>
      </c>
      <c r="AP25" s="216">
        <v>4881</v>
      </c>
      <c r="AQ25" s="198">
        <v>24</v>
      </c>
      <c r="AR25" s="207">
        <v>5</v>
      </c>
      <c r="AS25" s="256">
        <v>118675</v>
      </c>
      <c r="AT25" s="220">
        <v>4945</v>
      </c>
    </row>
    <row r="26" spans="1:46" x14ac:dyDescent="0.2">
      <c r="A26" s="3">
        <v>174747</v>
      </c>
      <c r="B26" s="3" t="s">
        <v>97</v>
      </c>
      <c r="C26" s="3" t="s">
        <v>140</v>
      </c>
      <c r="D26" s="4">
        <v>170</v>
      </c>
      <c r="E26" s="3">
        <v>170</v>
      </c>
      <c r="G26" s="87">
        <v>161</v>
      </c>
      <c r="H26" s="88">
        <v>95</v>
      </c>
      <c r="I26" s="3">
        <v>161</v>
      </c>
      <c r="J26" s="3">
        <v>95</v>
      </c>
      <c r="K26" s="97">
        <v>144</v>
      </c>
      <c r="L26" s="5">
        <v>85</v>
      </c>
      <c r="M26" s="6">
        <v>853964</v>
      </c>
      <c r="N26" s="7">
        <v>5930</v>
      </c>
      <c r="O26" s="3">
        <v>116</v>
      </c>
      <c r="P26" s="3">
        <v>68</v>
      </c>
      <c r="Q26" s="3">
        <v>496229</v>
      </c>
      <c r="R26" s="3">
        <v>4278</v>
      </c>
      <c r="S26" s="106">
        <v>103</v>
      </c>
      <c r="T26" s="119">
        <v>61</v>
      </c>
      <c r="U26" s="120">
        <v>557653</v>
      </c>
      <c r="V26" s="121">
        <v>5414</v>
      </c>
      <c r="W26" s="39">
        <v>114</v>
      </c>
      <c r="X26" s="135">
        <v>67</v>
      </c>
      <c r="Y26" s="9">
        <v>458219</v>
      </c>
      <c r="Z26" s="10">
        <v>4019</v>
      </c>
      <c r="AA26" s="26">
        <v>34</v>
      </c>
      <c r="AB26" s="3">
        <v>20</v>
      </c>
      <c r="AC26" s="27">
        <v>38010</v>
      </c>
      <c r="AD26" s="27">
        <v>1118</v>
      </c>
      <c r="AE26" s="141">
        <v>124</v>
      </c>
      <c r="AF26" s="156">
        <v>73</v>
      </c>
      <c r="AG26" s="157">
        <v>356535</v>
      </c>
      <c r="AH26" s="158">
        <v>2875</v>
      </c>
      <c r="AI26" s="166">
        <v>3</v>
      </c>
      <c r="AJ26" s="176">
        <v>2</v>
      </c>
      <c r="AK26" s="251">
        <v>1200</v>
      </c>
      <c r="AL26" s="211">
        <v>400</v>
      </c>
      <c r="AM26" s="184">
        <v>103</v>
      </c>
      <c r="AN26" s="184">
        <v>61</v>
      </c>
      <c r="AO26" s="11">
        <v>508919</v>
      </c>
      <c r="AP26" s="216">
        <v>4941</v>
      </c>
      <c r="AQ26" s="198">
        <v>9</v>
      </c>
      <c r="AR26" s="207">
        <v>5</v>
      </c>
      <c r="AS26" s="256">
        <v>48734</v>
      </c>
      <c r="AT26" s="220">
        <v>5415</v>
      </c>
    </row>
    <row r="27" spans="1:46" x14ac:dyDescent="0.2">
      <c r="A27" s="3">
        <v>174932</v>
      </c>
      <c r="B27" s="3" t="s">
        <v>104</v>
      </c>
      <c r="C27" s="3" t="s">
        <v>140</v>
      </c>
      <c r="D27" s="4">
        <v>113</v>
      </c>
      <c r="E27" s="3">
        <v>113</v>
      </c>
      <c r="G27" s="87">
        <v>107</v>
      </c>
      <c r="H27" s="88">
        <v>95</v>
      </c>
      <c r="I27" s="3">
        <v>104</v>
      </c>
      <c r="J27" s="3">
        <v>92</v>
      </c>
      <c r="K27" s="97">
        <v>94</v>
      </c>
      <c r="L27" s="5">
        <v>83</v>
      </c>
      <c r="M27" s="6">
        <v>389650</v>
      </c>
      <c r="N27" s="7">
        <v>4145</v>
      </c>
      <c r="O27" s="3">
        <v>84</v>
      </c>
      <c r="P27" s="3">
        <v>74</v>
      </c>
      <c r="Q27" s="3">
        <v>334355</v>
      </c>
      <c r="R27" s="3">
        <v>3980</v>
      </c>
      <c r="S27" s="106">
        <v>79</v>
      </c>
      <c r="T27" s="119">
        <v>70</v>
      </c>
      <c r="U27" s="120">
        <v>496661</v>
      </c>
      <c r="V27" s="121">
        <v>6287</v>
      </c>
      <c r="W27" s="39">
        <v>84</v>
      </c>
      <c r="X27" s="135">
        <v>74</v>
      </c>
      <c r="Y27" s="9">
        <v>329142</v>
      </c>
      <c r="Z27" s="10">
        <v>3918</v>
      </c>
      <c r="AA27" s="26">
        <v>10</v>
      </c>
      <c r="AB27" s="3">
        <v>9</v>
      </c>
      <c r="AC27" s="27">
        <v>5213</v>
      </c>
      <c r="AD27" s="27">
        <v>521</v>
      </c>
      <c r="AE27" s="141">
        <v>65</v>
      </c>
      <c r="AF27" s="156">
        <v>58</v>
      </c>
      <c r="AG27" s="157">
        <v>55295</v>
      </c>
      <c r="AH27" s="158">
        <v>851</v>
      </c>
      <c r="AI27" s="166">
        <v>0</v>
      </c>
      <c r="AJ27" s="176">
        <v>0</v>
      </c>
      <c r="AK27" s="251">
        <v>0</v>
      </c>
      <c r="AL27" s="211"/>
      <c r="AM27" s="184">
        <v>79</v>
      </c>
      <c r="AN27" s="184">
        <v>70</v>
      </c>
      <c r="AO27" s="11">
        <v>496661</v>
      </c>
      <c r="AP27" s="216">
        <v>6287</v>
      </c>
      <c r="AQ27" s="198">
        <v>0</v>
      </c>
      <c r="AR27" s="207">
        <v>0</v>
      </c>
      <c r="AS27" s="256">
        <v>0</v>
      </c>
      <c r="AT27" s="220"/>
    </row>
    <row r="28" spans="1:46" x14ac:dyDescent="0.2">
      <c r="A28" s="3">
        <v>173300</v>
      </c>
      <c r="B28" s="3" t="s">
        <v>105</v>
      </c>
      <c r="C28" s="3" t="s">
        <v>140</v>
      </c>
      <c r="D28" s="4">
        <v>94</v>
      </c>
      <c r="E28" s="3">
        <v>94</v>
      </c>
      <c r="G28" s="87">
        <v>86</v>
      </c>
      <c r="H28" s="88">
        <v>91</v>
      </c>
      <c r="I28" s="3">
        <v>57</v>
      </c>
      <c r="J28" s="3">
        <v>61</v>
      </c>
      <c r="K28" s="97">
        <v>47</v>
      </c>
      <c r="L28" s="5">
        <v>50</v>
      </c>
      <c r="M28" s="6">
        <v>218957</v>
      </c>
      <c r="N28" s="7">
        <v>4659</v>
      </c>
      <c r="O28" s="3">
        <v>42</v>
      </c>
      <c r="P28" s="3">
        <v>45</v>
      </c>
      <c r="Q28" s="3">
        <v>178266</v>
      </c>
      <c r="R28" s="3">
        <v>4244</v>
      </c>
      <c r="S28" s="106">
        <v>38</v>
      </c>
      <c r="T28" s="119">
        <v>40</v>
      </c>
      <c r="U28" s="120">
        <v>178429</v>
      </c>
      <c r="V28" s="121">
        <v>4696</v>
      </c>
      <c r="W28" s="39">
        <v>42</v>
      </c>
      <c r="X28" s="135">
        <v>45</v>
      </c>
      <c r="Y28" s="9">
        <v>167132</v>
      </c>
      <c r="Z28" s="10">
        <v>3979</v>
      </c>
      <c r="AA28" s="26">
        <v>15</v>
      </c>
      <c r="AB28" s="3">
        <v>16</v>
      </c>
      <c r="AC28" s="27">
        <v>11134</v>
      </c>
      <c r="AD28" s="27">
        <v>742</v>
      </c>
      <c r="AE28" s="141">
        <v>32</v>
      </c>
      <c r="AF28" s="156">
        <v>34</v>
      </c>
      <c r="AG28" s="157">
        <v>36571</v>
      </c>
      <c r="AH28" s="158">
        <v>1143</v>
      </c>
      <c r="AI28" s="166">
        <v>1</v>
      </c>
      <c r="AJ28" s="176">
        <v>1</v>
      </c>
      <c r="AK28" s="251">
        <v>4120</v>
      </c>
      <c r="AL28" s="211">
        <v>4120</v>
      </c>
      <c r="AM28" s="184">
        <v>38</v>
      </c>
      <c r="AN28" s="184">
        <v>40</v>
      </c>
      <c r="AO28" s="11">
        <v>178429</v>
      </c>
      <c r="AP28" s="216">
        <v>4696</v>
      </c>
      <c r="AQ28" s="198">
        <v>0</v>
      </c>
      <c r="AR28" s="207">
        <v>0</v>
      </c>
      <c r="AS28" s="256">
        <v>0</v>
      </c>
      <c r="AT28" s="220"/>
    </row>
    <row r="29" spans="1:46" x14ac:dyDescent="0.2">
      <c r="A29" s="3">
        <v>173328</v>
      </c>
      <c r="B29" s="3" t="s">
        <v>113</v>
      </c>
      <c r="C29" s="3" t="s">
        <v>140</v>
      </c>
      <c r="D29" s="4">
        <v>833</v>
      </c>
      <c r="E29" s="3">
        <v>833</v>
      </c>
      <c r="G29" s="87">
        <v>702</v>
      </c>
      <c r="H29" s="88">
        <v>84</v>
      </c>
      <c r="I29" s="3">
        <v>693</v>
      </c>
      <c r="J29" s="3">
        <v>83</v>
      </c>
      <c r="K29" s="97">
        <v>505</v>
      </c>
      <c r="L29" s="5">
        <v>61</v>
      </c>
      <c r="M29" s="6">
        <v>2386317</v>
      </c>
      <c r="N29" s="7">
        <v>4725</v>
      </c>
      <c r="O29" s="3">
        <v>411</v>
      </c>
      <c r="P29" s="3">
        <v>49</v>
      </c>
      <c r="Q29" s="3">
        <v>1703600</v>
      </c>
      <c r="R29" s="3">
        <v>4145</v>
      </c>
      <c r="S29" s="106">
        <v>540</v>
      </c>
      <c r="T29" s="119">
        <v>65</v>
      </c>
      <c r="U29" s="120">
        <v>3218923</v>
      </c>
      <c r="V29" s="121">
        <v>5961</v>
      </c>
      <c r="W29" s="39">
        <v>410</v>
      </c>
      <c r="X29" s="135">
        <v>49</v>
      </c>
      <c r="Y29" s="9">
        <v>1583238</v>
      </c>
      <c r="Z29" s="10">
        <v>3862</v>
      </c>
      <c r="AA29" s="26">
        <v>134</v>
      </c>
      <c r="AB29" s="3">
        <v>16</v>
      </c>
      <c r="AC29" s="27">
        <v>120362</v>
      </c>
      <c r="AD29" s="27">
        <v>898</v>
      </c>
      <c r="AE29" s="141">
        <v>454</v>
      </c>
      <c r="AF29" s="156">
        <v>55</v>
      </c>
      <c r="AG29" s="157">
        <v>589717</v>
      </c>
      <c r="AH29" s="158">
        <v>1299</v>
      </c>
      <c r="AI29" s="166">
        <v>62</v>
      </c>
      <c r="AJ29" s="176">
        <v>7</v>
      </c>
      <c r="AK29" s="251">
        <v>93000</v>
      </c>
      <c r="AL29" s="211">
        <v>1500</v>
      </c>
      <c r="AM29" s="184">
        <v>528</v>
      </c>
      <c r="AN29" s="184">
        <v>63</v>
      </c>
      <c r="AO29" s="11">
        <v>2577653</v>
      </c>
      <c r="AP29" s="216">
        <v>4882</v>
      </c>
      <c r="AQ29" s="198">
        <v>131</v>
      </c>
      <c r="AR29" s="207">
        <v>16</v>
      </c>
      <c r="AS29" s="256">
        <v>641270</v>
      </c>
      <c r="AT29" s="220">
        <v>4895</v>
      </c>
    </row>
    <row r="30" spans="1:46" x14ac:dyDescent="0.2">
      <c r="A30" s="3">
        <v>173470</v>
      </c>
      <c r="B30" s="3" t="s">
        <v>114</v>
      </c>
      <c r="C30" s="3" t="s">
        <v>140</v>
      </c>
      <c r="D30" s="4">
        <v>536</v>
      </c>
      <c r="E30" s="3">
        <v>536</v>
      </c>
      <c r="G30" s="87">
        <v>462</v>
      </c>
      <c r="H30" s="88">
        <v>86</v>
      </c>
      <c r="I30" s="3">
        <v>446</v>
      </c>
      <c r="J30" s="3">
        <v>83</v>
      </c>
      <c r="K30" s="97">
        <v>351</v>
      </c>
      <c r="L30" s="5">
        <v>65</v>
      </c>
      <c r="M30" s="6">
        <v>1696335</v>
      </c>
      <c r="N30" s="7">
        <v>4833</v>
      </c>
      <c r="O30" s="3">
        <v>287</v>
      </c>
      <c r="P30" s="3">
        <v>54</v>
      </c>
      <c r="Q30" s="3">
        <v>1171146</v>
      </c>
      <c r="R30" s="3">
        <v>4081</v>
      </c>
      <c r="S30" s="106">
        <v>347</v>
      </c>
      <c r="T30" s="119">
        <v>65</v>
      </c>
      <c r="U30" s="120">
        <v>1969801</v>
      </c>
      <c r="V30" s="121">
        <v>5677</v>
      </c>
      <c r="W30" s="39">
        <v>286</v>
      </c>
      <c r="X30" s="135">
        <v>53</v>
      </c>
      <c r="Y30" s="9">
        <v>1128573</v>
      </c>
      <c r="Z30" s="10">
        <v>3946</v>
      </c>
      <c r="AA30" s="26">
        <v>52</v>
      </c>
      <c r="AB30" s="3">
        <v>10</v>
      </c>
      <c r="AC30" s="27">
        <v>42573</v>
      </c>
      <c r="AD30" s="27">
        <v>819</v>
      </c>
      <c r="AE30" s="141">
        <v>272</v>
      </c>
      <c r="AF30" s="156">
        <v>51</v>
      </c>
      <c r="AG30" s="157">
        <v>506968</v>
      </c>
      <c r="AH30" s="158">
        <v>1864</v>
      </c>
      <c r="AI30" s="166">
        <v>25</v>
      </c>
      <c r="AJ30" s="176">
        <v>5</v>
      </c>
      <c r="AK30" s="251">
        <v>18221</v>
      </c>
      <c r="AL30" s="211">
        <v>729</v>
      </c>
      <c r="AM30" s="184">
        <v>344</v>
      </c>
      <c r="AN30" s="184">
        <v>64</v>
      </c>
      <c r="AO30" s="11">
        <v>1878325</v>
      </c>
      <c r="AP30" s="216">
        <v>5460</v>
      </c>
      <c r="AQ30" s="198">
        <v>17</v>
      </c>
      <c r="AR30" s="207">
        <v>3</v>
      </c>
      <c r="AS30" s="256">
        <v>91476</v>
      </c>
      <c r="AT30" s="220">
        <v>5381</v>
      </c>
    </row>
    <row r="31" spans="1:46" x14ac:dyDescent="0.2">
      <c r="A31" s="3">
        <v>173726</v>
      </c>
      <c r="B31" s="3" t="s">
        <v>115</v>
      </c>
      <c r="C31" s="3" t="s">
        <v>140</v>
      </c>
      <c r="D31" s="4">
        <v>1150</v>
      </c>
      <c r="E31" s="3">
        <v>1150</v>
      </c>
      <c r="G31" s="87">
        <v>921</v>
      </c>
      <c r="H31" s="88">
        <v>80</v>
      </c>
      <c r="I31" s="3">
        <v>862</v>
      </c>
      <c r="J31" s="3">
        <v>75</v>
      </c>
      <c r="K31" s="97">
        <v>612</v>
      </c>
      <c r="L31" s="5">
        <v>53</v>
      </c>
      <c r="M31" s="6">
        <v>2751197</v>
      </c>
      <c r="N31" s="7">
        <v>4495</v>
      </c>
      <c r="O31" s="3">
        <v>498</v>
      </c>
      <c r="P31" s="3">
        <v>43</v>
      </c>
      <c r="Q31" s="3">
        <v>2098537</v>
      </c>
      <c r="R31" s="3">
        <v>4214</v>
      </c>
      <c r="S31" s="106">
        <v>635</v>
      </c>
      <c r="T31" s="119">
        <v>55</v>
      </c>
      <c r="U31" s="120">
        <v>3306400</v>
      </c>
      <c r="V31" s="121">
        <v>5207</v>
      </c>
      <c r="W31" s="39">
        <v>498</v>
      </c>
      <c r="X31" s="135">
        <v>43</v>
      </c>
      <c r="Y31" s="9">
        <v>1896896</v>
      </c>
      <c r="Z31" s="10">
        <v>3809</v>
      </c>
      <c r="AA31" s="26">
        <v>237</v>
      </c>
      <c r="AB31" s="3">
        <v>21</v>
      </c>
      <c r="AC31" s="27">
        <v>201641</v>
      </c>
      <c r="AD31" s="27">
        <v>851</v>
      </c>
      <c r="AE31" s="141">
        <v>486</v>
      </c>
      <c r="AF31" s="156">
        <v>42</v>
      </c>
      <c r="AG31" s="157">
        <v>627549</v>
      </c>
      <c r="AH31" s="158">
        <v>1291</v>
      </c>
      <c r="AI31" s="166">
        <v>30</v>
      </c>
      <c r="AJ31" s="176">
        <v>3</v>
      </c>
      <c r="AK31" s="251">
        <v>25111</v>
      </c>
      <c r="AL31" s="211">
        <v>837</v>
      </c>
      <c r="AM31" s="184">
        <v>633</v>
      </c>
      <c r="AN31" s="184">
        <v>55</v>
      </c>
      <c r="AO31" s="11">
        <v>3181380</v>
      </c>
      <c r="AP31" s="216">
        <v>5026</v>
      </c>
      <c r="AQ31" s="198">
        <v>24</v>
      </c>
      <c r="AR31" s="207">
        <v>2</v>
      </c>
      <c r="AS31" s="256">
        <v>125020</v>
      </c>
      <c r="AT31" s="220">
        <v>5209</v>
      </c>
    </row>
    <row r="32" spans="1:46" x14ac:dyDescent="0.2">
      <c r="A32" s="3">
        <v>174206</v>
      </c>
      <c r="B32" s="3" t="s">
        <v>144</v>
      </c>
      <c r="C32" s="3" t="s">
        <v>140</v>
      </c>
      <c r="D32" s="4">
        <v>794</v>
      </c>
      <c r="E32" s="3">
        <v>794</v>
      </c>
      <c r="G32" s="87">
        <v>707</v>
      </c>
      <c r="H32" s="88">
        <v>89</v>
      </c>
      <c r="I32" s="3">
        <v>695</v>
      </c>
      <c r="J32" s="3">
        <v>88</v>
      </c>
      <c r="K32" s="97">
        <v>529</v>
      </c>
      <c r="L32" s="5">
        <v>67</v>
      </c>
      <c r="M32" s="6">
        <v>2369836</v>
      </c>
      <c r="N32" s="7">
        <v>4480</v>
      </c>
      <c r="O32" s="3">
        <v>419</v>
      </c>
      <c r="P32" s="3">
        <v>53</v>
      </c>
      <c r="Q32" s="3">
        <v>1676623</v>
      </c>
      <c r="R32" s="3">
        <v>4001</v>
      </c>
      <c r="S32" s="106">
        <v>520</v>
      </c>
      <c r="T32" s="119">
        <v>65</v>
      </c>
      <c r="U32" s="120">
        <v>2682186</v>
      </c>
      <c r="V32" s="121">
        <v>5158</v>
      </c>
      <c r="W32" s="39">
        <v>410</v>
      </c>
      <c r="X32" s="135">
        <v>52</v>
      </c>
      <c r="Y32" s="9">
        <v>1583583</v>
      </c>
      <c r="Z32" s="10">
        <v>3862</v>
      </c>
      <c r="AA32" s="26">
        <v>62</v>
      </c>
      <c r="AB32" s="3">
        <v>8</v>
      </c>
      <c r="AC32" s="27">
        <v>93040</v>
      </c>
      <c r="AD32" s="27">
        <v>1501</v>
      </c>
      <c r="AE32" s="141">
        <v>439</v>
      </c>
      <c r="AF32" s="156">
        <v>55</v>
      </c>
      <c r="AG32" s="157">
        <v>655663</v>
      </c>
      <c r="AH32" s="158">
        <v>1494</v>
      </c>
      <c r="AI32" s="166">
        <v>52</v>
      </c>
      <c r="AJ32" s="176">
        <v>7</v>
      </c>
      <c r="AK32" s="251">
        <v>37550</v>
      </c>
      <c r="AL32" s="211">
        <v>722</v>
      </c>
      <c r="AM32" s="184">
        <v>517</v>
      </c>
      <c r="AN32" s="184">
        <v>65</v>
      </c>
      <c r="AO32" s="11">
        <v>2553899</v>
      </c>
      <c r="AP32" s="216">
        <v>4940</v>
      </c>
      <c r="AQ32" s="198">
        <v>32</v>
      </c>
      <c r="AR32" s="207">
        <v>4</v>
      </c>
      <c r="AS32" s="256">
        <v>128287</v>
      </c>
      <c r="AT32" s="220">
        <v>4009</v>
      </c>
    </row>
    <row r="33" spans="1:46" x14ac:dyDescent="0.2">
      <c r="A33" s="3">
        <v>174251</v>
      </c>
      <c r="B33" s="3" t="s">
        <v>119</v>
      </c>
      <c r="C33" s="3" t="s">
        <v>146</v>
      </c>
      <c r="D33" s="4">
        <v>688</v>
      </c>
      <c r="E33" s="3">
        <v>688</v>
      </c>
      <c r="G33" s="87">
        <v>630</v>
      </c>
      <c r="H33" s="88">
        <v>92</v>
      </c>
      <c r="I33" s="3">
        <v>600</v>
      </c>
      <c r="J33" s="3">
        <v>87</v>
      </c>
      <c r="K33" s="97">
        <v>549</v>
      </c>
      <c r="L33" s="5">
        <v>80</v>
      </c>
      <c r="M33" s="6">
        <v>2742152</v>
      </c>
      <c r="N33" s="7">
        <v>4995</v>
      </c>
      <c r="O33" s="3">
        <v>519</v>
      </c>
      <c r="P33" s="3">
        <v>75</v>
      </c>
      <c r="Q33" s="3">
        <v>2435354</v>
      </c>
      <c r="R33" s="3">
        <v>4692</v>
      </c>
      <c r="S33" s="106">
        <v>329</v>
      </c>
      <c r="T33" s="119">
        <v>48</v>
      </c>
      <c r="U33" s="120">
        <v>2198230</v>
      </c>
      <c r="V33" s="121">
        <v>6682</v>
      </c>
      <c r="W33" s="39">
        <v>519</v>
      </c>
      <c r="X33" s="135">
        <v>75</v>
      </c>
      <c r="Y33" s="9">
        <v>2385992</v>
      </c>
      <c r="Z33" s="10">
        <v>4597</v>
      </c>
      <c r="AA33" s="26">
        <v>60</v>
      </c>
      <c r="AB33" s="3">
        <v>9</v>
      </c>
      <c r="AC33" s="27">
        <v>49362</v>
      </c>
      <c r="AD33" s="27">
        <v>823</v>
      </c>
      <c r="AE33" s="141">
        <v>331</v>
      </c>
      <c r="AF33" s="156">
        <v>48</v>
      </c>
      <c r="AG33" s="157">
        <v>301000</v>
      </c>
      <c r="AH33" s="158">
        <v>909</v>
      </c>
      <c r="AI33" s="166">
        <v>6</v>
      </c>
      <c r="AJ33" s="176">
        <v>1</v>
      </c>
      <c r="AK33" s="251">
        <v>5798</v>
      </c>
      <c r="AL33" s="211">
        <v>966</v>
      </c>
      <c r="AM33" s="184">
        <v>327</v>
      </c>
      <c r="AN33" s="184">
        <v>48</v>
      </c>
      <c r="AO33" s="11">
        <v>2177280</v>
      </c>
      <c r="AP33" s="216">
        <v>6658</v>
      </c>
      <c r="AQ33" s="198">
        <v>5</v>
      </c>
      <c r="AR33" s="207">
        <v>1</v>
      </c>
      <c r="AS33" s="256">
        <v>20950</v>
      </c>
      <c r="AT33" s="220">
        <v>4190</v>
      </c>
    </row>
    <row r="34" spans="1:46" x14ac:dyDescent="0.2">
      <c r="A34" s="3">
        <v>174862</v>
      </c>
      <c r="B34" s="3" t="s">
        <v>120</v>
      </c>
      <c r="C34" s="3" t="s">
        <v>140</v>
      </c>
      <c r="D34" s="4">
        <v>569</v>
      </c>
      <c r="E34" s="3">
        <v>569</v>
      </c>
      <c r="G34" s="87">
        <v>482</v>
      </c>
      <c r="H34" s="88">
        <v>85</v>
      </c>
      <c r="I34" s="3">
        <v>457</v>
      </c>
      <c r="J34" s="3">
        <v>80</v>
      </c>
      <c r="K34" s="97">
        <v>349</v>
      </c>
      <c r="L34" s="5">
        <v>61</v>
      </c>
      <c r="M34" s="6">
        <v>1581423</v>
      </c>
      <c r="N34" s="7">
        <v>4531</v>
      </c>
      <c r="O34" s="3">
        <v>245</v>
      </c>
      <c r="P34" s="3">
        <v>43</v>
      </c>
      <c r="Q34" s="3">
        <v>1012444</v>
      </c>
      <c r="R34" s="3">
        <v>4132</v>
      </c>
      <c r="S34" s="106">
        <v>340</v>
      </c>
      <c r="T34" s="119">
        <v>60</v>
      </c>
      <c r="U34" s="120">
        <v>1821858</v>
      </c>
      <c r="V34" s="121">
        <v>5358</v>
      </c>
      <c r="W34" s="39">
        <v>232</v>
      </c>
      <c r="X34" s="135">
        <v>41</v>
      </c>
      <c r="Y34" s="9">
        <v>896094</v>
      </c>
      <c r="Z34" s="10">
        <v>3862</v>
      </c>
      <c r="AA34" s="26">
        <v>87</v>
      </c>
      <c r="AB34" s="3">
        <v>15</v>
      </c>
      <c r="AC34" s="27">
        <v>116350</v>
      </c>
      <c r="AD34" s="27">
        <v>1337</v>
      </c>
      <c r="AE34" s="141">
        <v>261</v>
      </c>
      <c r="AF34" s="156">
        <v>46</v>
      </c>
      <c r="AG34" s="157">
        <v>519801</v>
      </c>
      <c r="AH34" s="158">
        <v>1992</v>
      </c>
      <c r="AI34" s="166">
        <v>58</v>
      </c>
      <c r="AJ34" s="176">
        <v>10</v>
      </c>
      <c r="AK34" s="251">
        <v>49178</v>
      </c>
      <c r="AL34" s="211">
        <v>848</v>
      </c>
      <c r="AM34" s="184">
        <v>338</v>
      </c>
      <c r="AN34" s="184">
        <v>59</v>
      </c>
      <c r="AO34" s="11">
        <v>1680331</v>
      </c>
      <c r="AP34" s="216">
        <v>4971</v>
      </c>
      <c r="AQ34" s="198">
        <v>26</v>
      </c>
      <c r="AR34" s="207">
        <v>5</v>
      </c>
      <c r="AS34" s="256">
        <v>141527</v>
      </c>
      <c r="AT34" s="220">
        <v>5443</v>
      </c>
    </row>
    <row r="35" spans="1:46" x14ac:dyDescent="0.2">
      <c r="A35" s="3">
        <v>173416</v>
      </c>
      <c r="B35" s="3" t="s">
        <v>128</v>
      </c>
      <c r="C35" s="3" t="s">
        <v>140</v>
      </c>
      <c r="D35" s="4">
        <v>165</v>
      </c>
      <c r="E35" s="3">
        <v>165</v>
      </c>
      <c r="G35" s="89">
        <v>145</v>
      </c>
      <c r="H35" s="90">
        <v>88</v>
      </c>
      <c r="I35" s="3">
        <v>141</v>
      </c>
      <c r="J35" s="3">
        <v>85</v>
      </c>
      <c r="K35" s="98">
        <v>90</v>
      </c>
      <c r="L35" s="12">
        <v>55</v>
      </c>
      <c r="M35" s="13">
        <v>413291</v>
      </c>
      <c r="N35" s="14">
        <v>4592</v>
      </c>
      <c r="O35" s="3">
        <v>75</v>
      </c>
      <c r="P35" s="3">
        <v>45</v>
      </c>
      <c r="Q35" s="3">
        <v>316533</v>
      </c>
      <c r="R35" s="3">
        <v>4220</v>
      </c>
      <c r="S35" s="106">
        <v>126</v>
      </c>
      <c r="T35" s="122">
        <v>76</v>
      </c>
      <c r="U35" s="123">
        <v>803075</v>
      </c>
      <c r="V35" s="124">
        <v>6374</v>
      </c>
      <c r="W35" s="39">
        <v>74</v>
      </c>
      <c r="X35" s="136">
        <v>45</v>
      </c>
      <c r="Y35" s="15">
        <v>286713</v>
      </c>
      <c r="Z35" s="16">
        <v>3875</v>
      </c>
      <c r="AA35" s="26">
        <v>36</v>
      </c>
      <c r="AB35" s="3">
        <v>22</v>
      </c>
      <c r="AC35" s="27">
        <v>29820</v>
      </c>
      <c r="AD35" s="27">
        <v>828</v>
      </c>
      <c r="AE35" s="141">
        <v>73</v>
      </c>
      <c r="AF35" s="159">
        <v>44</v>
      </c>
      <c r="AG35" s="160">
        <v>83214</v>
      </c>
      <c r="AH35" s="161">
        <v>1140</v>
      </c>
      <c r="AI35" s="166">
        <v>20</v>
      </c>
      <c r="AJ35" s="178">
        <v>12</v>
      </c>
      <c r="AK35" s="252">
        <v>13544</v>
      </c>
      <c r="AL35" s="212">
        <v>677</v>
      </c>
      <c r="AM35" s="184">
        <v>126</v>
      </c>
      <c r="AN35" s="193">
        <v>76</v>
      </c>
      <c r="AO35" s="17">
        <v>660273</v>
      </c>
      <c r="AP35" s="217">
        <v>5240</v>
      </c>
      <c r="AQ35" s="198">
        <v>22</v>
      </c>
      <c r="AR35" s="209">
        <v>13</v>
      </c>
      <c r="AS35" s="257">
        <v>142802</v>
      </c>
      <c r="AT35" s="221">
        <v>6491</v>
      </c>
    </row>
    <row r="36" spans="1:46" s="38" customFormat="1" x14ac:dyDescent="0.2">
      <c r="A36" s="50"/>
      <c r="B36" s="65" t="s">
        <v>151</v>
      </c>
      <c r="D36" s="42">
        <f>SUM(D6:D35)</f>
        <v>18178</v>
      </c>
      <c r="G36" s="77">
        <f>SUM(G6:G35)</f>
        <v>15010</v>
      </c>
      <c r="H36" s="78">
        <f>G36/D36</f>
        <v>0.82572340191440208</v>
      </c>
      <c r="K36" s="70">
        <f>SUM(K6:K35)</f>
        <v>10779</v>
      </c>
      <c r="L36" s="43">
        <f>K36/$D36</f>
        <v>0.59296952359995603</v>
      </c>
      <c r="M36" s="44">
        <f>SUM(M6:M35)</f>
        <v>48092828</v>
      </c>
      <c r="N36" s="44">
        <f>M36/K36</f>
        <v>4461.7151869375639</v>
      </c>
      <c r="S36" s="108">
        <f>SUM(S6:S35)</f>
        <v>10045</v>
      </c>
      <c r="T36" s="109">
        <f>S36/$D36</f>
        <v>0.55259104411926507</v>
      </c>
      <c r="U36" s="110">
        <f>SUM(U6:U35)</f>
        <v>55903389</v>
      </c>
      <c r="V36" s="110">
        <f>U36/S36</f>
        <v>5565.2950721752113</v>
      </c>
      <c r="W36" s="45">
        <f>SUM(W6:W35)</f>
        <v>8872</v>
      </c>
      <c r="X36" s="46">
        <f>W36/$D36</f>
        <v>0.48806249312355593</v>
      </c>
      <c r="Y36" s="47">
        <f>SUM(Y6:Y35)</f>
        <v>35379668</v>
      </c>
      <c r="Z36" s="47">
        <f>Y36/W36</f>
        <v>3987.7894499549143</v>
      </c>
      <c r="AA36" s="42"/>
      <c r="AC36" s="66"/>
      <c r="AD36" s="66"/>
      <c r="AE36" s="144">
        <f>SUM(AE6:AE35)</f>
        <v>7897</v>
      </c>
      <c r="AF36" s="145">
        <f>AE36/$D36</f>
        <v>0.4344262295081967</v>
      </c>
      <c r="AG36" s="146">
        <f>SUM(AG6:AG35)</f>
        <v>9500219</v>
      </c>
      <c r="AH36" s="146">
        <f>AG36/AE36</f>
        <v>1203.0162086868431</v>
      </c>
      <c r="AI36" s="168">
        <f>SUM(AI6:AI35)</f>
        <v>892</v>
      </c>
      <c r="AJ36" s="169">
        <f>AI36/$D36</f>
        <v>4.9070304764000441E-2</v>
      </c>
      <c r="AK36" s="168">
        <f>SUM(AK6:AK35)</f>
        <v>1167649</v>
      </c>
      <c r="AL36" s="170">
        <f>AK36/AI36</f>
        <v>1309.0235426008969</v>
      </c>
      <c r="AM36" s="185">
        <f>SUM(AM6:AM35)</f>
        <v>9959</v>
      </c>
      <c r="AN36" s="48">
        <f>AM36/$D36</f>
        <v>0.54786005061062826</v>
      </c>
      <c r="AO36" s="49">
        <f>SUM(AO6:AO35)</f>
        <v>52461439</v>
      </c>
      <c r="AP36" s="186">
        <f>AO36/AM36</f>
        <v>5267.7416407269802</v>
      </c>
      <c r="AQ36" s="199">
        <f>SUM(AQ6:AQ35)</f>
        <v>647</v>
      </c>
      <c r="AR36" s="200">
        <f>AQ36/$D36</f>
        <v>3.5592474419628123E-2</v>
      </c>
      <c r="AS36" s="199">
        <f>SUM(AS6:AS35)</f>
        <v>3441950</v>
      </c>
      <c r="AT36" s="201">
        <f>AS36/AQ36</f>
        <v>5319.8608964451314</v>
      </c>
    </row>
    <row r="37" spans="1:46" s="25" customFormat="1" x14ac:dyDescent="0.2">
      <c r="B37" s="62"/>
      <c r="D37" s="63"/>
      <c r="G37" s="79"/>
      <c r="H37" s="80"/>
      <c r="K37" s="71"/>
      <c r="L37" s="72"/>
      <c r="M37" s="95"/>
      <c r="N37" s="95"/>
      <c r="S37" s="111"/>
      <c r="T37" s="111"/>
      <c r="U37" s="112"/>
      <c r="V37" s="112"/>
      <c r="W37" s="128"/>
      <c r="X37" s="129"/>
      <c r="Y37" s="130"/>
      <c r="Z37" s="130"/>
      <c r="AA37" s="63"/>
      <c r="AC37" s="64"/>
      <c r="AD37" s="64"/>
      <c r="AE37" s="147"/>
      <c r="AF37" s="148"/>
      <c r="AG37" s="149"/>
      <c r="AH37" s="149"/>
      <c r="AI37" s="171"/>
      <c r="AJ37" s="172"/>
      <c r="AK37" s="171"/>
      <c r="AL37" s="213"/>
      <c r="AM37" s="187"/>
      <c r="AN37" s="188"/>
      <c r="AO37" s="188"/>
      <c r="AP37" s="218"/>
      <c r="AQ37" s="202"/>
      <c r="AR37" s="202"/>
      <c r="AS37" s="258"/>
      <c r="AT37" s="222"/>
    </row>
    <row r="38" spans="1:46" x14ac:dyDescent="0.2">
      <c r="B38" s="25" t="s">
        <v>178</v>
      </c>
      <c r="G38" s="74"/>
      <c r="H38" s="76"/>
      <c r="K38" s="68"/>
      <c r="L38" s="69"/>
      <c r="M38" s="94"/>
      <c r="N38" s="94"/>
      <c r="S38" s="106"/>
      <c r="T38" s="106"/>
      <c r="U38" s="107"/>
      <c r="V38" s="107"/>
      <c r="W38" s="39"/>
      <c r="X38" s="40"/>
      <c r="Y38" s="41"/>
      <c r="Z38" s="41"/>
      <c r="AE38" s="141"/>
      <c r="AF38" s="142"/>
      <c r="AG38" s="143"/>
      <c r="AH38" s="143"/>
      <c r="AI38" s="166"/>
      <c r="AJ38" s="167"/>
      <c r="AK38" s="166"/>
      <c r="AL38" s="214"/>
      <c r="AM38" s="184"/>
      <c r="AN38" s="11"/>
      <c r="AO38" s="11"/>
      <c r="AP38" s="216"/>
      <c r="AQ38" s="198"/>
      <c r="AR38" s="198"/>
      <c r="AS38" s="259"/>
      <c r="AT38" s="223"/>
    </row>
    <row r="39" spans="1:46" x14ac:dyDescent="0.2">
      <c r="A39" s="3">
        <v>380368</v>
      </c>
      <c r="B39" s="3" t="s">
        <v>15</v>
      </c>
      <c r="C39" s="3" t="s">
        <v>139</v>
      </c>
      <c r="D39" s="18">
        <v>45</v>
      </c>
      <c r="E39" s="2"/>
      <c r="F39" s="2">
        <v>45</v>
      </c>
      <c r="G39" s="85">
        <v>45</v>
      </c>
      <c r="H39" s="86">
        <v>100</v>
      </c>
      <c r="I39" s="2">
        <v>45</v>
      </c>
      <c r="J39" s="2">
        <v>100</v>
      </c>
      <c r="K39" s="96">
        <v>40</v>
      </c>
      <c r="L39" s="19">
        <v>89</v>
      </c>
      <c r="M39" s="20">
        <v>119848</v>
      </c>
      <c r="N39" s="21">
        <v>2996</v>
      </c>
      <c r="O39" s="2">
        <v>40</v>
      </c>
      <c r="P39" s="2">
        <v>89</v>
      </c>
      <c r="Q39" s="2">
        <v>9500</v>
      </c>
      <c r="R39" s="2">
        <v>238</v>
      </c>
      <c r="S39" s="263">
        <v>40</v>
      </c>
      <c r="T39" s="116">
        <v>89</v>
      </c>
      <c r="U39" s="117">
        <v>179634</v>
      </c>
      <c r="V39" s="118">
        <v>4491</v>
      </c>
      <c r="W39" s="264">
        <v>40</v>
      </c>
      <c r="X39" s="134">
        <v>89</v>
      </c>
      <c r="Y39" s="22">
        <v>9500</v>
      </c>
      <c r="Z39" s="23">
        <v>238</v>
      </c>
      <c r="AA39" s="265">
        <v>0</v>
      </c>
      <c r="AB39" s="2">
        <v>0</v>
      </c>
      <c r="AC39" s="266">
        <v>0</v>
      </c>
      <c r="AD39" s="266"/>
      <c r="AE39" s="267">
        <v>40</v>
      </c>
      <c r="AF39" s="153">
        <v>89</v>
      </c>
      <c r="AG39" s="154">
        <v>110348</v>
      </c>
      <c r="AH39" s="155">
        <v>2759</v>
      </c>
      <c r="AI39" s="250">
        <v>0</v>
      </c>
      <c r="AJ39" s="175">
        <v>0</v>
      </c>
      <c r="AK39" s="250">
        <v>0</v>
      </c>
      <c r="AL39" s="210"/>
      <c r="AM39" s="192">
        <v>35</v>
      </c>
      <c r="AN39" s="192">
        <v>78</v>
      </c>
      <c r="AO39" s="24">
        <v>159634</v>
      </c>
      <c r="AP39" s="215">
        <v>4561</v>
      </c>
      <c r="AQ39" s="206">
        <v>5</v>
      </c>
      <c r="AR39" s="205">
        <v>11</v>
      </c>
      <c r="AS39" s="255">
        <v>20000</v>
      </c>
      <c r="AT39" s="219">
        <v>4000</v>
      </c>
    </row>
    <row r="40" spans="1:46" x14ac:dyDescent="0.2">
      <c r="A40" s="3">
        <v>173629</v>
      </c>
      <c r="B40" s="3" t="s">
        <v>19</v>
      </c>
      <c r="C40" s="3" t="s">
        <v>139</v>
      </c>
      <c r="D40" s="4">
        <v>185</v>
      </c>
      <c r="F40" s="3">
        <v>185</v>
      </c>
      <c r="G40" s="87">
        <v>166</v>
      </c>
      <c r="H40" s="88">
        <v>90</v>
      </c>
      <c r="I40" s="3">
        <v>166</v>
      </c>
      <c r="J40" s="3">
        <v>90</v>
      </c>
      <c r="K40" s="97">
        <v>141</v>
      </c>
      <c r="L40" s="5">
        <v>76</v>
      </c>
      <c r="M40" s="6">
        <v>559933</v>
      </c>
      <c r="N40" s="7">
        <v>3971</v>
      </c>
      <c r="O40" s="3">
        <v>130</v>
      </c>
      <c r="P40" s="3">
        <v>70</v>
      </c>
      <c r="Q40" s="3">
        <v>473789</v>
      </c>
      <c r="R40" s="3">
        <v>3645</v>
      </c>
      <c r="S40" s="106">
        <v>165</v>
      </c>
      <c r="T40" s="119">
        <v>89</v>
      </c>
      <c r="U40" s="120">
        <v>1101106</v>
      </c>
      <c r="V40" s="121">
        <v>6673</v>
      </c>
      <c r="W40" s="39">
        <v>130</v>
      </c>
      <c r="X40" s="135">
        <v>70</v>
      </c>
      <c r="Y40" s="9">
        <v>472539</v>
      </c>
      <c r="Z40" s="10">
        <v>3635</v>
      </c>
      <c r="AA40" s="26">
        <v>2</v>
      </c>
      <c r="AB40" s="3">
        <v>1</v>
      </c>
      <c r="AC40" s="27">
        <v>1250</v>
      </c>
      <c r="AD40" s="27">
        <v>625</v>
      </c>
      <c r="AE40" s="141">
        <v>113</v>
      </c>
      <c r="AF40" s="156">
        <v>61</v>
      </c>
      <c r="AG40" s="157">
        <v>86144</v>
      </c>
      <c r="AH40" s="158">
        <v>762</v>
      </c>
      <c r="AI40" s="166">
        <v>0</v>
      </c>
      <c r="AJ40" s="176">
        <v>0</v>
      </c>
      <c r="AK40" s="251">
        <v>0</v>
      </c>
      <c r="AL40" s="211"/>
      <c r="AM40" s="184">
        <v>160</v>
      </c>
      <c r="AN40" s="184">
        <v>86</v>
      </c>
      <c r="AO40" s="11">
        <v>974273</v>
      </c>
      <c r="AP40" s="216">
        <v>6089</v>
      </c>
      <c r="AQ40" s="198">
        <v>50</v>
      </c>
      <c r="AR40" s="207">
        <v>27</v>
      </c>
      <c r="AS40" s="256">
        <v>126833</v>
      </c>
      <c r="AT40" s="220">
        <v>2537</v>
      </c>
    </row>
    <row r="41" spans="1:46" x14ac:dyDescent="0.2">
      <c r="A41" s="3">
        <v>173647</v>
      </c>
      <c r="B41" s="3" t="s">
        <v>141</v>
      </c>
      <c r="C41" s="3" t="s">
        <v>139</v>
      </c>
      <c r="D41" s="4">
        <v>279</v>
      </c>
      <c r="E41" s="3">
        <v>279</v>
      </c>
      <c r="G41" s="87">
        <v>269</v>
      </c>
      <c r="H41" s="88">
        <v>96</v>
      </c>
      <c r="I41" s="3">
        <v>267</v>
      </c>
      <c r="J41" s="3">
        <v>96</v>
      </c>
      <c r="K41" s="97">
        <v>238</v>
      </c>
      <c r="L41" s="5">
        <v>85</v>
      </c>
      <c r="M41" s="6">
        <v>1473900</v>
      </c>
      <c r="N41" s="7">
        <v>6193</v>
      </c>
      <c r="O41" s="3">
        <v>147</v>
      </c>
      <c r="P41" s="3">
        <v>53</v>
      </c>
      <c r="Q41" s="3">
        <v>751511</v>
      </c>
      <c r="R41" s="3">
        <v>5112</v>
      </c>
      <c r="S41" s="106">
        <v>244</v>
      </c>
      <c r="T41" s="119">
        <v>87</v>
      </c>
      <c r="U41" s="120">
        <v>2916941</v>
      </c>
      <c r="V41" s="121">
        <v>11955</v>
      </c>
      <c r="W41" s="39">
        <v>141</v>
      </c>
      <c r="X41" s="135">
        <v>51</v>
      </c>
      <c r="Y41" s="9">
        <v>514803</v>
      </c>
      <c r="Z41" s="10">
        <v>3651</v>
      </c>
      <c r="AA41" s="26">
        <v>124</v>
      </c>
      <c r="AB41" s="3">
        <v>44</v>
      </c>
      <c r="AC41" s="27">
        <v>236708</v>
      </c>
      <c r="AD41" s="27">
        <v>1909</v>
      </c>
      <c r="AE41" s="141">
        <v>151</v>
      </c>
      <c r="AF41" s="156">
        <v>54</v>
      </c>
      <c r="AG41" s="157">
        <v>468233</v>
      </c>
      <c r="AH41" s="158">
        <v>3101</v>
      </c>
      <c r="AI41" s="166">
        <v>191</v>
      </c>
      <c r="AJ41" s="176">
        <v>68</v>
      </c>
      <c r="AK41" s="251">
        <v>254156</v>
      </c>
      <c r="AL41" s="211">
        <v>1331</v>
      </c>
      <c r="AM41" s="184">
        <v>242</v>
      </c>
      <c r="AN41" s="184">
        <v>87</v>
      </c>
      <c r="AO41" s="11">
        <v>1671557</v>
      </c>
      <c r="AP41" s="216">
        <v>6907</v>
      </c>
      <c r="AQ41" s="198">
        <v>89</v>
      </c>
      <c r="AR41" s="207">
        <v>32</v>
      </c>
      <c r="AS41" s="256">
        <v>1245384</v>
      </c>
      <c r="AT41" s="220">
        <v>13993</v>
      </c>
    </row>
    <row r="42" spans="1:46" x14ac:dyDescent="0.2">
      <c r="A42" s="3">
        <v>173665</v>
      </c>
      <c r="B42" s="3" t="s">
        <v>22</v>
      </c>
      <c r="C42" s="3" t="s">
        <v>139</v>
      </c>
      <c r="D42" s="4">
        <v>28</v>
      </c>
      <c r="F42" s="3">
        <v>28</v>
      </c>
      <c r="G42" s="87">
        <v>21</v>
      </c>
      <c r="H42" s="88">
        <v>75</v>
      </c>
      <c r="I42" s="3">
        <v>21</v>
      </c>
      <c r="J42" s="3">
        <v>75</v>
      </c>
      <c r="K42" s="97">
        <v>21</v>
      </c>
      <c r="L42" s="5">
        <v>75</v>
      </c>
      <c r="M42" s="6">
        <v>65171</v>
      </c>
      <c r="N42" s="7">
        <v>3103</v>
      </c>
      <c r="O42" s="3">
        <v>15</v>
      </c>
      <c r="P42" s="3">
        <v>54</v>
      </c>
      <c r="Q42" s="3">
        <v>51268</v>
      </c>
      <c r="R42" s="3">
        <v>3418</v>
      </c>
      <c r="S42" s="106">
        <v>17</v>
      </c>
      <c r="T42" s="119">
        <v>61</v>
      </c>
      <c r="U42" s="120">
        <v>111200</v>
      </c>
      <c r="V42" s="121">
        <v>6541</v>
      </c>
      <c r="W42" s="39">
        <v>15</v>
      </c>
      <c r="X42" s="135">
        <v>54</v>
      </c>
      <c r="Y42" s="9">
        <v>51268</v>
      </c>
      <c r="Z42" s="10">
        <v>3418</v>
      </c>
      <c r="AA42" s="26">
        <v>0</v>
      </c>
      <c r="AB42" s="3">
        <v>0</v>
      </c>
      <c r="AC42" s="27">
        <v>0</v>
      </c>
      <c r="AE42" s="141">
        <v>18</v>
      </c>
      <c r="AF42" s="156">
        <v>64</v>
      </c>
      <c r="AG42" s="157">
        <v>13903</v>
      </c>
      <c r="AH42" s="158">
        <v>772</v>
      </c>
      <c r="AI42" s="166">
        <v>0</v>
      </c>
      <c r="AJ42" s="176">
        <v>0</v>
      </c>
      <c r="AK42" s="251">
        <v>0</v>
      </c>
      <c r="AL42" s="211"/>
      <c r="AM42" s="184">
        <v>0</v>
      </c>
      <c r="AN42" s="184">
        <v>0</v>
      </c>
      <c r="AO42" s="11">
        <v>0</v>
      </c>
      <c r="AP42" s="216"/>
      <c r="AQ42" s="198">
        <v>17</v>
      </c>
      <c r="AR42" s="207">
        <v>61</v>
      </c>
      <c r="AS42" s="256">
        <v>111200</v>
      </c>
      <c r="AT42" s="220">
        <v>6541</v>
      </c>
    </row>
    <row r="43" spans="1:46" x14ac:dyDescent="0.2">
      <c r="A43" s="3">
        <v>417600</v>
      </c>
      <c r="B43" s="3" t="s">
        <v>23</v>
      </c>
      <c r="C43" s="3" t="s">
        <v>139</v>
      </c>
      <c r="D43" s="4">
        <v>181</v>
      </c>
      <c r="F43" s="3">
        <v>181</v>
      </c>
      <c r="G43" s="87">
        <v>154</v>
      </c>
      <c r="H43" s="88">
        <v>85</v>
      </c>
      <c r="I43" s="3">
        <v>142</v>
      </c>
      <c r="J43" s="3">
        <v>78</v>
      </c>
      <c r="K43" s="97">
        <v>81</v>
      </c>
      <c r="L43" s="5">
        <v>45</v>
      </c>
      <c r="M43" s="6">
        <v>334970</v>
      </c>
      <c r="N43" s="7">
        <v>4135</v>
      </c>
      <c r="O43" s="3">
        <v>64</v>
      </c>
      <c r="P43" s="3">
        <v>35</v>
      </c>
      <c r="Q43" s="3">
        <v>204109</v>
      </c>
      <c r="R43" s="3">
        <v>3189</v>
      </c>
      <c r="S43" s="106">
        <v>122</v>
      </c>
      <c r="T43" s="119">
        <v>67</v>
      </c>
      <c r="U43" s="120">
        <v>1423879</v>
      </c>
      <c r="V43" s="121">
        <v>11671</v>
      </c>
      <c r="W43" s="39">
        <v>64</v>
      </c>
      <c r="X43" s="135">
        <v>35</v>
      </c>
      <c r="Y43" s="9">
        <v>193709</v>
      </c>
      <c r="Z43" s="10">
        <v>3027</v>
      </c>
      <c r="AA43" s="26">
        <v>14</v>
      </c>
      <c r="AB43" s="3">
        <v>8</v>
      </c>
      <c r="AC43" s="27">
        <v>10400</v>
      </c>
      <c r="AD43" s="27">
        <v>743</v>
      </c>
      <c r="AE43" s="141">
        <v>62</v>
      </c>
      <c r="AF43" s="156">
        <v>34</v>
      </c>
      <c r="AG43" s="157">
        <v>77801</v>
      </c>
      <c r="AH43" s="158">
        <v>1255</v>
      </c>
      <c r="AI43" s="166">
        <v>16</v>
      </c>
      <c r="AJ43" s="176">
        <v>9</v>
      </c>
      <c r="AK43" s="251">
        <v>53060</v>
      </c>
      <c r="AL43" s="211">
        <v>3316</v>
      </c>
      <c r="AM43" s="184">
        <v>114</v>
      </c>
      <c r="AN43" s="184">
        <v>63</v>
      </c>
      <c r="AO43" s="11">
        <v>650902</v>
      </c>
      <c r="AP43" s="216">
        <v>5710</v>
      </c>
      <c r="AQ43" s="198">
        <v>91</v>
      </c>
      <c r="AR43" s="207">
        <v>50</v>
      </c>
      <c r="AS43" s="256">
        <v>772977</v>
      </c>
      <c r="AT43" s="220">
        <v>8494</v>
      </c>
    </row>
    <row r="44" spans="1:46" x14ac:dyDescent="0.2">
      <c r="A44" s="3">
        <v>174154</v>
      </c>
      <c r="B44" s="3" t="s">
        <v>169</v>
      </c>
      <c r="C44" s="3" t="s">
        <v>139</v>
      </c>
      <c r="D44" s="4">
        <v>95</v>
      </c>
      <c r="F44" s="3">
        <v>95</v>
      </c>
      <c r="G44" s="87">
        <v>85</v>
      </c>
      <c r="H44" s="88">
        <v>89</v>
      </c>
      <c r="I44" s="3">
        <v>84</v>
      </c>
      <c r="J44" s="3">
        <v>84</v>
      </c>
      <c r="K44" s="97">
        <v>29</v>
      </c>
      <c r="L44" s="5">
        <v>31</v>
      </c>
      <c r="M44" s="6">
        <v>83344</v>
      </c>
      <c r="N44" s="7">
        <v>2874</v>
      </c>
      <c r="O44" s="3">
        <v>25</v>
      </c>
      <c r="P44" s="3">
        <v>26</v>
      </c>
      <c r="Q44" s="3">
        <v>60165</v>
      </c>
      <c r="R44" s="3">
        <v>2407</v>
      </c>
      <c r="S44" s="106">
        <v>84</v>
      </c>
      <c r="T44" s="119">
        <v>88</v>
      </c>
      <c r="U44" s="120">
        <v>533956</v>
      </c>
      <c r="V44" s="121">
        <v>6357</v>
      </c>
      <c r="W44" s="39">
        <v>25</v>
      </c>
      <c r="X44" s="135">
        <v>26</v>
      </c>
      <c r="Y44" s="9">
        <v>60165</v>
      </c>
      <c r="Z44" s="10">
        <v>2407</v>
      </c>
      <c r="AA44" s="26">
        <v>0</v>
      </c>
      <c r="AB44" s="3">
        <v>0</v>
      </c>
      <c r="AC44" s="27">
        <v>0</v>
      </c>
      <c r="AE44" s="141">
        <v>4</v>
      </c>
      <c r="AF44" s="156">
        <v>4</v>
      </c>
      <c r="AG44" s="157">
        <v>23179</v>
      </c>
      <c r="AH44" s="158">
        <v>5795</v>
      </c>
      <c r="AI44" s="166">
        <v>0</v>
      </c>
      <c r="AJ44" s="176">
        <v>0</v>
      </c>
      <c r="AK44" s="251">
        <v>0</v>
      </c>
      <c r="AL44" s="211"/>
      <c r="AM44" s="184">
        <v>47</v>
      </c>
      <c r="AN44" s="184">
        <v>49</v>
      </c>
      <c r="AO44" s="11">
        <v>264613</v>
      </c>
      <c r="AP44" s="216">
        <v>5630</v>
      </c>
      <c r="AQ44" s="198">
        <v>69</v>
      </c>
      <c r="AR44" s="207">
        <v>73</v>
      </c>
      <c r="AS44" s="256">
        <v>269343</v>
      </c>
      <c r="AT44" s="220">
        <v>3904</v>
      </c>
    </row>
    <row r="45" spans="1:46" x14ac:dyDescent="0.2">
      <c r="A45" s="3">
        <v>173735</v>
      </c>
      <c r="B45" s="3" t="s">
        <v>36</v>
      </c>
      <c r="C45" s="3" t="s">
        <v>139</v>
      </c>
      <c r="D45" s="4">
        <v>39</v>
      </c>
      <c r="F45" s="3">
        <v>39</v>
      </c>
      <c r="G45" s="87">
        <v>38</v>
      </c>
      <c r="H45" s="88">
        <v>97</v>
      </c>
      <c r="I45" s="3">
        <v>38</v>
      </c>
      <c r="J45" s="3">
        <v>97</v>
      </c>
      <c r="K45" s="97">
        <v>35</v>
      </c>
      <c r="L45" s="5">
        <v>90</v>
      </c>
      <c r="M45" s="6">
        <v>238759</v>
      </c>
      <c r="N45" s="7">
        <v>6822</v>
      </c>
      <c r="O45" s="3">
        <v>35</v>
      </c>
      <c r="P45" s="3">
        <v>90</v>
      </c>
      <c r="Q45" s="3">
        <v>208874</v>
      </c>
      <c r="R45" s="3">
        <v>5968</v>
      </c>
      <c r="S45" s="106">
        <v>37</v>
      </c>
      <c r="T45" s="119">
        <v>95</v>
      </c>
      <c r="U45" s="120">
        <v>286579</v>
      </c>
      <c r="V45" s="121">
        <v>7745</v>
      </c>
      <c r="W45" s="39">
        <v>35</v>
      </c>
      <c r="X45" s="135">
        <v>90</v>
      </c>
      <c r="Y45" s="9">
        <v>208874</v>
      </c>
      <c r="Z45" s="10">
        <v>5968</v>
      </c>
      <c r="AA45" s="26">
        <v>0</v>
      </c>
      <c r="AB45" s="3">
        <v>0</v>
      </c>
      <c r="AC45" s="27">
        <v>0</v>
      </c>
      <c r="AE45" s="141">
        <v>27</v>
      </c>
      <c r="AF45" s="156">
        <v>69</v>
      </c>
      <c r="AG45" s="157">
        <v>29385</v>
      </c>
      <c r="AH45" s="158">
        <v>1088</v>
      </c>
      <c r="AI45" s="166">
        <v>1</v>
      </c>
      <c r="AJ45" s="176">
        <v>3</v>
      </c>
      <c r="AK45" s="251">
        <v>500</v>
      </c>
      <c r="AL45" s="211">
        <v>500</v>
      </c>
      <c r="AM45" s="184">
        <v>37</v>
      </c>
      <c r="AN45" s="184">
        <v>95</v>
      </c>
      <c r="AO45" s="11">
        <v>286579</v>
      </c>
      <c r="AP45" s="216">
        <v>7745</v>
      </c>
      <c r="AQ45" s="198">
        <v>0</v>
      </c>
      <c r="AR45" s="207">
        <v>0</v>
      </c>
      <c r="AS45" s="256">
        <v>0</v>
      </c>
      <c r="AT45" s="220"/>
    </row>
    <row r="46" spans="1:46" x14ac:dyDescent="0.2">
      <c r="A46" s="3">
        <v>454616</v>
      </c>
      <c r="B46" s="3" t="s">
        <v>37</v>
      </c>
      <c r="C46" s="3" t="s">
        <v>139</v>
      </c>
      <c r="D46" s="4">
        <v>35</v>
      </c>
      <c r="F46" s="3">
        <v>35</v>
      </c>
      <c r="G46" s="87">
        <v>34</v>
      </c>
      <c r="H46" s="88">
        <v>97</v>
      </c>
      <c r="I46" s="3">
        <v>34</v>
      </c>
      <c r="J46" s="3">
        <v>97</v>
      </c>
      <c r="K46" s="97">
        <v>33</v>
      </c>
      <c r="L46" s="5">
        <v>94</v>
      </c>
      <c r="M46" s="6">
        <v>222883</v>
      </c>
      <c r="N46" s="7">
        <v>6754</v>
      </c>
      <c r="O46" s="3">
        <v>33</v>
      </c>
      <c r="P46" s="3">
        <v>94</v>
      </c>
      <c r="Q46" s="3">
        <v>186703</v>
      </c>
      <c r="R46" s="3">
        <v>5658</v>
      </c>
      <c r="S46" s="106">
        <v>33</v>
      </c>
      <c r="T46" s="119">
        <v>94</v>
      </c>
      <c r="U46" s="120">
        <v>262058</v>
      </c>
      <c r="V46" s="121">
        <v>7941</v>
      </c>
      <c r="W46" s="39">
        <v>33</v>
      </c>
      <c r="X46" s="135">
        <v>94</v>
      </c>
      <c r="Y46" s="9">
        <v>186703</v>
      </c>
      <c r="Z46" s="10">
        <v>5658</v>
      </c>
      <c r="AA46" s="26">
        <v>0</v>
      </c>
      <c r="AB46" s="3">
        <v>0</v>
      </c>
      <c r="AC46" s="27">
        <v>0</v>
      </c>
      <c r="AE46" s="141">
        <v>29</v>
      </c>
      <c r="AF46" s="156">
        <v>83</v>
      </c>
      <c r="AG46" s="157">
        <v>36180</v>
      </c>
      <c r="AH46" s="158">
        <v>1248</v>
      </c>
      <c r="AI46" s="166">
        <v>0</v>
      </c>
      <c r="AJ46" s="176">
        <v>0</v>
      </c>
      <c r="AK46" s="251">
        <v>0</v>
      </c>
      <c r="AL46" s="211"/>
      <c r="AM46" s="184">
        <v>33</v>
      </c>
      <c r="AN46" s="184">
        <v>94</v>
      </c>
      <c r="AO46" s="11">
        <v>262058</v>
      </c>
      <c r="AP46" s="216">
        <v>7941</v>
      </c>
      <c r="AQ46" s="198">
        <v>0</v>
      </c>
      <c r="AR46" s="207">
        <v>0</v>
      </c>
      <c r="AS46" s="256">
        <v>0</v>
      </c>
      <c r="AT46" s="220"/>
    </row>
    <row r="47" spans="1:46" x14ac:dyDescent="0.2">
      <c r="A47" s="3">
        <v>445081</v>
      </c>
      <c r="B47" s="3" t="s">
        <v>44</v>
      </c>
      <c r="C47" s="3" t="s">
        <v>139</v>
      </c>
      <c r="D47" s="4">
        <v>173</v>
      </c>
      <c r="F47" s="3">
        <v>173</v>
      </c>
      <c r="G47" s="87">
        <v>170</v>
      </c>
      <c r="H47" s="88">
        <v>98</v>
      </c>
      <c r="I47" s="3">
        <v>170</v>
      </c>
      <c r="J47" s="3">
        <v>98</v>
      </c>
      <c r="K47" s="97">
        <v>155</v>
      </c>
      <c r="L47" s="5">
        <v>90</v>
      </c>
      <c r="M47" s="6">
        <v>1429446</v>
      </c>
      <c r="N47" s="7">
        <v>9222</v>
      </c>
      <c r="O47" s="3">
        <v>149</v>
      </c>
      <c r="P47" s="3">
        <v>86</v>
      </c>
      <c r="Q47" s="3">
        <v>1183681</v>
      </c>
      <c r="R47" s="3">
        <v>7944</v>
      </c>
      <c r="S47" s="106">
        <v>152</v>
      </c>
      <c r="T47" s="119">
        <v>88</v>
      </c>
      <c r="U47" s="120">
        <v>2035862</v>
      </c>
      <c r="V47" s="121">
        <v>13394</v>
      </c>
      <c r="W47" s="39">
        <v>149</v>
      </c>
      <c r="X47" s="135">
        <v>86</v>
      </c>
      <c r="Y47" s="9">
        <v>1171831</v>
      </c>
      <c r="Z47" s="10">
        <v>7865</v>
      </c>
      <c r="AA47" s="26">
        <v>45</v>
      </c>
      <c r="AB47" s="3">
        <v>26</v>
      </c>
      <c r="AC47" s="27">
        <v>11850</v>
      </c>
      <c r="AD47" s="27">
        <v>263</v>
      </c>
      <c r="AE47" s="141">
        <v>137</v>
      </c>
      <c r="AF47" s="156">
        <v>79</v>
      </c>
      <c r="AG47" s="157">
        <v>238880</v>
      </c>
      <c r="AH47" s="158">
        <v>1744</v>
      </c>
      <c r="AI47" s="166">
        <v>46</v>
      </c>
      <c r="AJ47" s="176">
        <v>27</v>
      </c>
      <c r="AK47" s="251">
        <v>6885</v>
      </c>
      <c r="AL47" s="211">
        <v>150</v>
      </c>
      <c r="AM47" s="184">
        <v>152</v>
      </c>
      <c r="AN47" s="184">
        <v>88</v>
      </c>
      <c r="AO47" s="11">
        <v>2012730</v>
      </c>
      <c r="AP47" s="216">
        <v>13242</v>
      </c>
      <c r="AQ47" s="198">
        <v>3</v>
      </c>
      <c r="AR47" s="207">
        <v>2</v>
      </c>
      <c r="AS47" s="256">
        <v>23132</v>
      </c>
      <c r="AT47" s="220">
        <v>7711</v>
      </c>
    </row>
    <row r="48" spans="1:46" x14ac:dyDescent="0.2">
      <c r="A48" s="3">
        <v>173461</v>
      </c>
      <c r="B48" s="3" t="s">
        <v>45</v>
      </c>
      <c r="C48" s="3" t="s">
        <v>139</v>
      </c>
      <c r="D48" s="4">
        <v>71</v>
      </c>
      <c r="F48" s="3">
        <v>71</v>
      </c>
      <c r="G48" s="87">
        <v>60</v>
      </c>
      <c r="H48" s="88">
        <v>85</v>
      </c>
      <c r="I48" s="3">
        <v>59</v>
      </c>
      <c r="J48" s="3">
        <v>83</v>
      </c>
      <c r="K48" s="97">
        <v>49</v>
      </c>
      <c r="L48" s="5">
        <v>69</v>
      </c>
      <c r="M48" s="6">
        <v>454107</v>
      </c>
      <c r="N48" s="7">
        <v>9267</v>
      </c>
      <c r="O48" s="3">
        <v>47</v>
      </c>
      <c r="P48" s="3">
        <v>66</v>
      </c>
      <c r="Q48" s="3">
        <v>354257</v>
      </c>
      <c r="R48" s="3">
        <v>7537</v>
      </c>
      <c r="S48" s="106">
        <v>48</v>
      </c>
      <c r="T48" s="119">
        <v>68</v>
      </c>
      <c r="U48" s="120">
        <v>646402</v>
      </c>
      <c r="V48" s="121">
        <v>13467</v>
      </c>
      <c r="W48" s="39">
        <v>47</v>
      </c>
      <c r="X48" s="135">
        <v>66</v>
      </c>
      <c r="Y48" s="9">
        <v>351857</v>
      </c>
      <c r="Z48" s="10">
        <v>7486</v>
      </c>
      <c r="AA48" s="26">
        <v>12</v>
      </c>
      <c r="AB48" s="3">
        <v>17</v>
      </c>
      <c r="AC48" s="27">
        <v>2400</v>
      </c>
      <c r="AD48" s="27">
        <v>200</v>
      </c>
      <c r="AE48" s="141">
        <v>44</v>
      </c>
      <c r="AF48" s="156">
        <v>62</v>
      </c>
      <c r="AG48" s="157">
        <v>98700</v>
      </c>
      <c r="AH48" s="158">
        <v>2243</v>
      </c>
      <c r="AI48" s="166">
        <v>11</v>
      </c>
      <c r="AJ48" s="176">
        <v>15</v>
      </c>
      <c r="AK48" s="251">
        <v>1150</v>
      </c>
      <c r="AL48" s="211">
        <v>105</v>
      </c>
      <c r="AM48" s="184">
        <v>48</v>
      </c>
      <c r="AN48" s="184">
        <v>68</v>
      </c>
      <c r="AO48" s="11">
        <v>617402</v>
      </c>
      <c r="AP48" s="216">
        <v>12863</v>
      </c>
      <c r="AQ48" s="198">
        <v>4</v>
      </c>
      <c r="AR48" s="207">
        <v>6</v>
      </c>
      <c r="AS48" s="256">
        <v>29000</v>
      </c>
      <c r="AT48" s="220">
        <v>7250</v>
      </c>
    </row>
    <row r="49" spans="1:46" x14ac:dyDescent="0.2">
      <c r="A49" s="3">
        <v>446844</v>
      </c>
      <c r="B49" s="3" t="s">
        <v>46</v>
      </c>
      <c r="C49" s="3" t="s">
        <v>139</v>
      </c>
      <c r="D49" s="4">
        <v>122</v>
      </c>
      <c r="F49" s="3">
        <v>122</v>
      </c>
      <c r="G49" s="87">
        <v>119</v>
      </c>
      <c r="H49" s="88">
        <v>98</v>
      </c>
      <c r="I49" s="3">
        <v>119</v>
      </c>
      <c r="J49" s="3">
        <v>98</v>
      </c>
      <c r="K49" s="97">
        <v>104</v>
      </c>
      <c r="L49" s="5">
        <v>85</v>
      </c>
      <c r="M49" s="6">
        <v>973134</v>
      </c>
      <c r="N49" s="7">
        <v>9357</v>
      </c>
      <c r="O49" s="3">
        <v>101</v>
      </c>
      <c r="P49" s="3">
        <v>83</v>
      </c>
      <c r="Q49" s="3">
        <v>823081</v>
      </c>
      <c r="R49" s="3">
        <v>8149</v>
      </c>
      <c r="S49" s="106">
        <v>103</v>
      </c>
      <c r="T49" s="119">
        <v>84</v>
      </c>
      <c r="U49" s="120">
        <v>1391520</v>
      </c>
      <c r="V49" s="121">
        <v>13510</v>
      </c>
      <c r="W49" s="39">
        <v>101</v>
      </c>
      <c r="X49" s="135">
        <v>83</v>
      </c>
      <c r="Y49" s="9">
        <v>815431</v>
      </c>
      <c r="Z49" s="10">
        <v>8074</v>
      </c>
      <c r="AA49" s="26">
        <v>30</v>
      </c>
      <c r="AB49" s="3">
        <v>25</v>
      </c>
      <c r="AC49" s="27">
        <v>7650</v>
      </c>
      <c r="AD49" s="27">
        <v>255</v>
      </c>
      <c r="AE49" s="141">
        <v>90</v>
      </c>
      <c r="AF49" s="156">
        <v>74</v>
      </c>
      <c r="AG49" s="157">
        <v>147003</v>
      </c>
      <c r="AH49" s="158">
        <v>1633</v>
      </c>
      <c r="AI49" s="166">
        <v>30</v>
      </c>
      <c r="AJ49" s="176">
        <v>25</v>
      </c>
      <c r="AK49" s="251">
        <v>3050</v>
      </c>
      <c r="AL49" s="211">
        <v>102</v>
      </c>
      <c r="AM49" s="184">
        <v>103</v>
      </c>
      <c r="AN49" s="184">
        <v>84</v>
      </c>
      <c r="AO49" s="11">
        <v>1361288</v>
      </c>
      <c r="AP49" s="216">
        <v>13216</v>
      </c>
      <c r="AQ49" s="198">
        <v>4</v>
      </c>
      <c r="AR49" s="207">
        <v>3</v>
      </c>
      <c r="AS49" s="256">
        <v>30232</v>
      </c>
      <c r="AT49" s="220">
        <v>7558</v>
      </c>
    </row>
    <row r="50" spans="1:46" x14ac:dyDescent="0.2">
      <c r="A50" s="3">
        <v>413626</v>
      </c>
      <c r="B50" s="3" t="s">
        <v>47</v>
      </c>
      <c r="C50" s="3" t="s">
        <v>139</v>
      </c>
      <c r="D50" s="4">
        <v>139</v>
      </c>
      <c r="F50" s="3">
        <v>139</v>
      </c>
      <c r="G50" s="87">
        <v>135</v>
      </c>
      <c r="H50" s="88">
        <v>97</v>
      </c>
      <c r="I50" s="3">
        <v>135</v>
      </c>
      <c r="J50" s="3">
        <v>97</v>
      </c>
      <c r="K50" s="97">
        <v>130</v>
      </c>
      <c r="L50" s="5">
        <v>94</v>
      </c>
      <c r="M50" s="6">
        <v>1190128</v>
      </c>
      <c r="N50" s="7">
        <v>9155</v>
      </c>
      <c r="O50" s="3">
        <v>127</v>
      </c>
      <c r="P50" s="3">
        <v>91</v>
      </c>
      <c r="Q50" s="3">
        <v>1056416</v>
      </c>
      <c r="R50" s="3">
        <v>8318</v>
      </c>
      <c r="S50" s="106">
        <v>129</v>
      </c>
      <c r="T50" s="119">
        <v>93</v>
      </c>
      <c r="U50" s="120">
        <v>1679582</v>
      </c>
      <c r="V50" s="121">
        <v>13020</v>
      </c>
      <c r="W50" s="39">
        <v>127</v>
      </c>
      <c r="X50" s="135">
        <v>91</v>
      </c>
      <c r="Y50" s="9">
        <v>1047716</v>
      </c>
      <c r="Z50" s="10">
        <v>8250</v>
      </c>
      <c r="AA50" s="26">
        <v>34</v>
      </c>
      <c r="AB50" s="3">
        <v>24</v>
      </c>
      <c r="AC50" s="27">
        <v>8700</v>
      </c>
      <c r="AD50" s="27">
        <v>256</v>
      </c>
      <c r="AE50" s="141">
        <v>109</v>
      </c>
      <c r="AF50" s="156">
        <v>78</v>
      </c>
      <c r="AG50" s="157">
        <v>130462</v>
      </c>
      <c r="AH50" s="158">
        <v>1197</v>
      </c>
      <c r="AI50" s="166">
        <v>32</v>
      </c>
      <c r="AJ50" s="176">
        <v>23</v>
      </c>
      <c r="AK50" s="251">
        <v>3250</v>
      </c>
      <c r="AL50" s="211">
        <v>102</v>
      </c>
      <c r="AM50" s="184">
        <v>129</v>
      </c>
      <c r="AN50" s="184">
        <v>93</v>
      </c>
      <c r="AO50" s="11">
        <v>1679582</v>
      </c>
      <c r="AP50" s="216">
        <v>13020</v>
      </c>
      <c r="AQ50" s="198">
        <v>0</v>
      </c>
      <c r="AR50" s="207">
        <v>0</v>
      </c>
      <c r="AS50" s="256">
        <v>0</v>
      </c>
      <c r="AT50" s="220"/>
    </row>
    <row r="51" spans="1:46" x14ac:dyDescent="0.2">
      <c r="A51" s="3">
        <v>173902</v>
      </c>
      <c r="B51" s="3" t="s">
        <v>48</v>
      </c>
      <c r="C51" s="3" t="s">
        <v>139</v>
      </c>
      <c r="D51" s="4">
        <v>1009</v>
      </c>
      <c r="F51" s="3">
        <v>1009</v>
      </c>
      <c r="G51" s="87">
        <v>894</v>
      </c>
      <c r="H51" s="88">
        <v>89</v>
      </c>
      <c r="I51" s="3">
        <v>894</v>
      </c>
      <c r="J51" s="3">
        <v>89</v>
      </c>
      <c r="K51" s="97">
        <v>816</v>
      </c>
      <c r="L51" s="5">
        <v>81</v>
      </c>
      <c r="M51" s="6">
        <v>3463195</v>
      </c>
      <c r="N51" s="7">
        <v>4244</v>
      </c>
      <c r="O51" s="3">
        <v>796</v>
      </c>
      <c r="P51" s="3">
        <v>79</v>
      </c>
      <c r="Q51" s="3">
        <v>3373116</v>
      </c>
      <c r="R51" s="3">
        <v>4238</v>
      </c>
      <c r="S51" s="106">
        <v>826</v>
      </c>
      <c r="T51" s="119">
        <v>82</v>
      </c>
      <c r="U51" s="120">
        <v>7127020</v>
      </c>
      <c r="V51" s="121">
        <v>8628</v>
      </c>
      <c r="W51" s="39">
        <v>796</v>
      </c>
      <c r="X51" s="135">
        <v>79</v>
      </c>
      <c r="Y51" s="9">
        <v>3318808</v>
      </c>
      <c r="Z51" s="10">
        <v>4169</v>
      </c>
      <c r="AA51" s="26">
        <v>263</v>
      </c>
      <c r="AB51" s="3">
        <v>26</v>
      </c>
      <c r="AC51" s="27">
        <v>54308</v>
      </c>
      <c r="AD51" s="27">
        <v>206</v>
      </c>
      <c r="AE51" s="141">
        <v>345</v>
      </c>
      <c r="AF51" s="156">
        <v>34</v>
      </c>
      <c r="AG51" s="157">
        <v>90079</v>
      </c>
      <c r="AH51" s="158">
        <v>261</v>
      </c>
      <c r="AI51" s="166">
        <v>0</v>
      </c>
      <c r="AJ51" s="176">
        <v>0</v>
      </c>
      <c r="AK51" s="251">
        <v>0</v>
      </c>
      <c r="AL51" s="211"/>
      <c r="AM51" s="184">
        <v>820</v>
      </c>
      <c r="AN51" s="184">
        <v>81</v>
      </c>
      <c r="AO51" s="11">
        <v>6658536</v>
      </c>
      <c r="AP51" s="216">
        <v>8120</v>
      </c>
      <c r="AQ51" s="198">
        <v>149</v>
      </c>
      <c r="AR51" s="207">
        <v>15</v>
      </c>
      <c r="AS51" s="256">
        <v>468484</v>
      </c>
      <c r="AT51" s="220">
        <v>3144</v>
      </c>
    </row>
    <row r="52" spans="1:46" x14ac:dyDescent="0.2">
      <c r="A52" s="3">
        <v>367194</v>
      </c>
      <c r="B52" s="3" t="s">
        <v>54</v>
      </c>
      <c r="C52" s="3" t="s">
        <v>139</v>
      </c>
      <c r="D52" s="4">
        <v>42</v>
      </c>
      <c r="F52" s="3">
        <v>42</v>
      </c>
      <c r="G52" s="87">
        <v>38</v>
      </c>
      <c r="H52" s="88">
        <v>90</v>
      </c>
      <c r="I52" s="3">
        <v>38</v>
      </c>
      <c r="J52" s="3">
        <v>90</v>
      </c>
      <c r="K52" s="97">
        <v>32</v>
      </c>
      <c r="L52" s="5">
        <v>76</v>
      </c>
      <c r="M52" s="6">
        <v>158354</v>
      </c>
      <c r="N52" s="7">
        <v>4949</v>
      </c>
      <c r="O52" s="3">
        <v>32</v>
      </c>
      <c r="P52" s="3">
        <v>76</v>
      </c>
      <c r="Q52" s="3">
        <v>125530</v>
      </c>
      <c r="R52" s="3">
        <v>3923</v>
      </c>
      <c r="S52" s="106">
        <v>38</v>
      </c>
      <c r="T52" s="119">
        <v>90</v>
      </c>
      <c r="U52" s="120">
        <v>342753</v>
      </c>
      <c r="V52" s="121">
        <v>9020</v>
      </c>
      <c r="W52" s="39">
        <v>32</v>
      </c>
      <c r="X52" s="135">
        <v>76</v>
      </c>
      <c r="Y52" s="9">
        <v>125530</v>
      </c>
      <c r="Z52" s="10">
        <v>3923</v>
      </c>
      <c r="AA52" s="26">
        <v>0</v>
      </c>
      <c r="AB52" s="3">
        <v>0</v>
      </c>
      <c r="AC52" s="27">
        <v>0</v>
      </c>
      <c r="AE52" s="141">
        <v>24</v>
      </c>
      <c r="AF52" s="156">
        <v>57</v>
      </c>
      <c r="AG52" s="157">
        <v>32824</v>
      </c>
      <c r="AH52" s="158">
        <v>1368</v>
      </c>
      <c r="AI52" s="166">
        <v>0</v>
      </c>
      <c r="AJ52" s="176">
        <v>0</v>
      </c>
      <c r="AK52" s="251">
        <v>0</v>
      </c>
      <c r="AL52" s="211"/>
      <c r="AM52" s="184">
        <v>20</v>
      </c>
      <c r="AN52" s="184">
        <v>48</v>
      </c>
      <c r="AO52" s="11">
        <v>131853</v>
      </c>
      <c r="AP52" s="216">
        <v>6593</v>
      </c>
      <c r="AQ52" s="198">
        <v>19</v>
      </c>
      <c r="AR52" s="207">
        <v>45</v>
      </c>
      <c r="AS52" s="256">
        <v>210900</v>
      </c>
      <c r="AT52" s="220">
        <v>11100</v>
      </c>
    </row>
    <row r="53" spans="1:46" x14ac:dyDescent="0.2">
      <c r="A53" s="3">
        <v>174020</v>
      </c>
      <c r="B53" s="3" t="s">
        <v>58</v>
      </c>
      <c r="C53" s="3" t="s">
        <v>139</v>
      </c>
      <c r="D53" s="4">
        <v>113</v>
      </c>
      <c r="E53" s="3">
        <v>113</v>
      </c>
      <c r="G53" s="87">
        <v>100</v>
      </c>
      <c r="H53" s="88">
        <v>88</v>
      </c>
      <c r="I53" s="3">
        <v>98</v>
      </c>
      <c r="J53" s="3">
        <v>87</v>
      </c>
      <c r="K53" s="97">
        <v>46</v>
      </c>
      <c r="L53" s="5">
        <v>41</v>
      </c>
      <c r="M53" s="6">
        <v>248896</v>
      </c>
      <c r="N53" s="7">
        <v>5411</v>
      </c>
      <c r="O53" s="3">
        <v>35</v>
      </c>
      <c r="P53" s="3">
        <v>31</v>
      </c>
      <c r="Q53" s="3">
        <v>147552</v>
      </c>
      <c r="R53" s="3">
        <v>4216</v>
      </c>
      <c r="S53" s="106">
        <v>96</v>
      </c>
      <c r="T53" s="119">
        <v>85</v>
      </c>
      <c r="U53" s="120">
        <v>1765104</v>
      </c>
      <c r="V53" s="121">
        <v>18387</v>
      </c>
      <c r="W53" s="39">
        <v>35</v>
      </c>
      <c r="X53" s="135">
        <v>31</v>
      </c>
      <c r="Y53" s="9">
        <v>146368</v>
      </c>
      <c r="Z53" s="10">
        <v>4182</v>
      </c>
      <c r="AA53" s="26">
        <v>1</v>
      </c>
      <c r="AB53" s="3">
        <v>1</v>
      </c>
      <c r="AC53" s="27">
        <v>1184</v>
      </c>
      <c r="AD53" s="27">
        <v>1184</v>
      </c>
      <c r="AE53" s="141">
        <v>35</v>
      </c>
      <c r="AF53" s="156">
        <v>31</v>
      </c>
      <c r="AG53" s="157">
        <v>99544</v>
      </c>
      <c r="AH53" s="158">
        <v>2844</v>
      </c>
      <c r="AI53" s="166">
        <v>3</v>
      </c>
      <c r="AJ53" s="176">
        <v>3</v>
      </c>
      <c r="AK53" s="251">
        <v>1800</v>
      </c>
      <c r="AL53" s="211">
        <v>600</v>
      </c>
      <c r="AM53" s="184">
        <v>95</v>
      </c>
      <c r="AN53" s="184">
        <v>84</v>
      </c>
      <c r="AO53" s="11">
        <v>696405</v>
      </c>
      <c r="AP53" s="216">
        <v>7331</v>
      </c>
      <c r="AQ53" s="198">
        <v>68</v>
      </c>
      <c r="AR53" s="207">
        <v>60</v>
      </c>
      <c r="AS53" s="256">
        <v>1068699</v>
      </c>
      <c r="AT53" s="220">
        <v>15716</v>
      </c>
    </row>
    <row r="54" spans="1:46" x14ac:dyDescent="0.2">
      <c r="A54" s="3">
        <v>174118</v>
      </c>
      <c r="B54" s="3" t="s">
        <v>63</v>
      </c>
      <c r="C54" s="3" t="s">
        <v>139</v>
      </c>
      <c r="D54" s="4">
        <v>475</v>
      </c>
      <c r="F54" s="3">
        <v>475</v>
      </c>
      <c r="G54" s="87">
        <v>376</v>
      </c>
      <c r="H54" s="88">
        <v>79</v>
      </c>
      <c r="I54" s="3">
        <v>370</v>
      </c>
      <c r="J54" s="3">
        <v>78</v>
      </c>
      <c r="K54" s="97">
        <v>297</v>
      </c>
      <c r="L54" s="5">
        <v>63</v>
      </c>
      <c r="M54" s="6">
        <v>1310364</v>
      </c>
      <c r="N54" s="7">
        <v>4412</v>
      </c>
      <c r="O54" s="3">
        <v>279</v>
      </c>
      <c r="P54" s="3">
        <v>59</v>
      </c>
      <c r="Q54" s="3">
        <v>1202788</v>
      </c>
      <c r="R54" s="3">
        <v>4311</v>
      </c>
      <c r="S54" s="106">
        <v>300</v>
      </c>
      <c r="T54" s="119">
        <v>63</v>
      </c>
      <c r="U54" s="120">
        <v>2396504</v>
      </c>
      <c r="V54" s="121">
        <v>7988</v>
      </c>
      <c r="W54" s="39">
        <v>267</v>
      </c>
      <c r="X54" s="135">
        <v>56</v>
      </c>
      <c r="Y54" s="9">
        <v>874928</v>
      </c>
      <c r="Z54" s="10">
        <v>3277</v>
      </c>
      <c r="AA54" s="26">
        <v>113</v>
      </c>
      <c r="AB54" s="3">
        <v>24</v>
      </c>
      <c r="AC54" s="27">
        <v>327860</v>
      </c>
      <c r="AD54" s="27">
        <v>2901</v>
      </c>
      <c r="AE54" s="141">
        <v>87</v>
      </c>
      <c r="AF54" s="156">
        <v>18</v>
      </c>
      <c r="AG54" s="157">
        <v>103086</v>
      </c>
      <c r="AH54" s="158">
        <v>1185</v>
      </c>
      <c r="AI54" s="166">
        <v>16</v>
      </c>
      <c r="AJ54" s="176">
        <v>3</v>
      </c>
      <c r="AK54" s="251">
        <v>4490</v>
      </c>
      <c r="AL54" s="211">
        <v>281</v>
      </c>
      <c r="AM54" s="184">
        <v>286</v>
      </c>
      <c r="AN54" s="184">
        <v>60</v>
      </c>
      <c r="AO54" s="11">
        <v>1854232</v>
      </c>
      <c r="AP54" s="216">
        <v>6483</v>
      </c>
      <c r="AQ54" s="198">
        <v>65</v>
      </c>
      <c r="AR54" s="207">
        <v>14</v>
      </c>
      <c r="AS54" s="256">
        <v>542272</v>
      </c>
      <c r="AT54" s="220">
        <v>8343</v>
      </c>
    </row>
    <row r="55" spans="1:46" x14ac:dyDescent="0.2">
      <c r="A55" s="3">
        <v>174279</v>
      </c>
      <c r="B55" s="3" t="s">
        <v>70</v>
      </c>
      <c r="C55" s="3" t="s">
        <v>139</v>
      </c>
      <c r="D55" s="4">
        <v>270</v>
      </c>
      <c r="E55" s="3">
        <v>270</v>
      </c>
      <c r="G55" s="87">
        <v>265</v>
      </c>
      <c r="H55" s="88">
        <v>98</v>
      </c>
      <c r="I55" s="3">
        <v>265</v>
      </c>
      <c r="J55" s="3">
        <v>98</v>
      </c>
      <c r="K55" s="97">
        <v>203</v>
      </c>
      <c r="L55" s="5">
        <v>75</v>
      </c>
      <c r="M55" s="6">
        <v>1148709</v>
      </c>
      <c r="N55" s="7">
        <v>5659</v>
      </c>
      <c r="O55" s="3">
        <v>178</v>
      </c>
      <c r="P55" s="3">
        <v>66</v>
      </c>
      <c r="Q55" s="3">
        <v>889241</v>
      </c>
      <c r="R55" s="3">
        <v>4996</v>
      </c>
      <c r="S55" s="106">
        <v>264</v>
      </c>
      <c r="T55" s="119">
        <v>98</v>
      </c>
      <c r="U55" s="120">
        <v>2313930</v>
      </c>
      <c r="V55" s="121">
        <v>8765</v>
      </c>
      <c r="W55" s="39">
        <v>178</v>
      </c>
      <c r="X55" s="135">
        <v>66</v>
      </c>
      <c r="Y55" s="9">
        <v>822233</v>
      </c>
      <c r="Z55" s="10">
        <v>4619</v>
      </c>
      <c r="AA55" s="26">
        <v>178</v>
      </c>
      <c r="AB55" s="3">
        <v>66</v>
      </c>
      <c r="AC55" s="27">
        <v>67008</v>
      </c>
      <c r="AD55" s="27">
        <v>376</v>
      </c>
      <c r="AE55" s="141">
        <v>187</v>
      </c>
      <c r="AF55" s="156">
        <v>69</v>
      </c>
      <c r="AG55" s="157">
        <v>250968</v>
      </c>
      <c r="AH55" s="158">
        <v>1342</v>
      </c>
      <c r="AI55" s="166">
        <v>9</v>
      </c>
      <c r="AJ55" s="176">
        <v>3</v>
      </c>
      <c r="AK55" s="251">
        <v>8500</v>
      </c>
      <c r="AL55" s="211">
        <v>944</v>
      </c>
      <c r="AM55" s="184">
        <v>264</v>
      </c>
      <c r="AN55" s="184">
        <v>98</v>
      </c>
      <c r="AO55" s="11">
        <v>1452353</v>
      </c>
      <c r="AP55" s="216">
        <v>5501</v>
      </c>
      <c r="AQ55" s="198">
        <v>138</v>
      </c>
      <c r="AR55" s="207">
        <v>51</v>
      </c>
      <c r="AS55" s="256">
        <v>861577</v>
      </c>
      <c r="AT55" s="220">
        <v>6243</v>
      </c>
    </row>
    <row r="56" spans="1:46" x14ac:dyDescent="0.2">
      <c r="A56" s="3">
        <v>175263</v>
      </c>
      <c r="B56" s="3" t="s">
        <v>83</v>
      </c>
      <c r="C56" s="3" t="s">
        <v>139</v>
      </c>
      <c r="D56" s="4">
        <v>179</v>
      </c>
      <c r="F56" s="3">
        <v>179</v>
      </c>
      <c r="G56" s="87">
        <v>173</v>
      </c>
      <c r="H56" s="88">
        <v>97</v>
      </c>
      <c r="I56" s="3">
        <v>169</v>
      </c>
      <c r="J56" s="3">
        <v>94</v>
      </c>
      <c r="K56" s="97">
        <v>133</v>
      </c>
      <c r="L56" s="5">
        <v>74</v>
      </c>
      <c r="M56" s="6">
        <v>549190</v>
      </c>
      <c r="N56" s="7">
        <v>4129</v>
      </c>
      <c r="O56" s="3">
        <v>111</v>
      </c>
      <c r="P56" s="3">
        <v>62</v>
      </c>
      <c r="Q56" s="3">
        <v>429478</v>
      </c>
      <c r="R56" s="3">
        <v>3869</v>
      </c>
      <c r="S56" s="106">
        <v>156</v>
      </c>
      <c r="T56" s="119">
        <v>87</v>
      </c>
      <c r="U56" s="120">
        <v>917826</v>
      </c>
      <c r="V56" s="121">
        <v>5884</v>
      </c>
      <c r="W56" s="39">
        <v>111</v>
      </c>
      <c r="X56" s="135">
        <v>62</v>
      </c>
      <c r="Y56" s="9">
        <v>420234</v>
      </c>
      <c r="Z56" s="10">
        <v>3786</v>
      </c>
      <c r="AA56" s="26">
        <v>32</v>
      </c>
      <c r="AB56" s="3">
        <v>18</v>
      </c>
      <c r="AC56" s="27">
        <v>9244</v>
      </c>
      <c r="AD56" s="27">
        <v>289</v>
      </c>
      <c r="AE56" s="141">
        <v>66</v>
      </c>
      <c r="AF56" s="156">
        <v>37</v>
      </c>
      <c r="AG56" s="157">
        <v>74711</v>
      </c>
      <c r="AH56" s="158">
        <v>1132</v>
      </c>
      <c r="AI56" s="166">
        <v>30</v>
      </c>
      <c r="AJ56" s="176">
        <v>17</v>
      </c>
      <c r="AK56" s="251">
        <v>45001</v>
      </c>
      <c r="AL56" s="211">
        <v>1500</v>
      </c>
      <c r="AM56" s="184">
        <v>145</v>
      </c>
      <c r="AN56" s="184">
        <v>81</v>
      </c>
      <c r="AO56" s="11">
        <v>876393</v>
      </c>
      <c r="AP56" s="216">
        <v>6044</v>
      </c>
      <c r="AQ56" s="198">
        <v>11</v>
      </c>
      <c r="AR56" s="207">
        <v>6</v>
      </c>
      <c r="AS56" s="256">
        <v>41433</v>
      </c>
      <c r="AT56" s="220">
        <v>3767</v>
      </c>
    </row>
    <row r="57" spans="1:46" x14ac:dyDescent="0.2">
      <c r="A57" s="3">
        <v>173559</v>
      </c>
      <c r="B57" s="3" t="s">
        <v>89</v>
      </c>
      <c r="C57" s="3" t="s">
        <v>139</v>
      </c>
      <c r="D57" s="4">
        <v>130</v>
      </c>
      <c r="F57" s="3">
        <v>130</v>
      </c>
      <c r="G57" s="87">
        <v>104</v>
      </c>
      <c r="H57" s="88">
        <v>80</v>
      </c>
      <c r="I57" s="3">
        <v>104</v>
      </c>
      <c r="J57" s="3">
        <v>80</v>
      </c>
      <c r="K57" s="97">
        <v>71</v>
      </c>
      <c r="L57" s="5">
        <v>55</v>
      </c>
      <c r="M57" s="6">
        <v>321487</v>
      </c>
      <c r="N57" s="7">
        <v>4528</v>
      </c>
      <c r="O57" s="3">
        <v>68</v>
      </c>
      <c r="P57" s="3">
        <v>52</v>
      </c>
      <c r="Q57" s="3">
        <v>227931</v>
      </c>
      <c r="R57" s="3">
        <v>3352</v>
      </c>
      <c r="S57" s="106">
        <v>93</v>
      </c>
      <c r="T57" s="119">
        <v>72</v>
      </c>
      <c r="U57" s="120">
        <v>569124</v>
      </c>
      <c r="V57" s="121">
        <v>6120</v>
      </c>
      <c r="W57" s="39">
        <v>68</v>
      </c>
      <c r="X57" s="135">
        <v>52</v>
      </c>
      <c r="Y57" s="9">
        <v>227931</v>
      </c>
      <c r="Z57" s="10">
        <v>3352</v>
      </c>
      <c r="AA57" s="26">
        <v>0</v>
      </c>
      <c r="AB57" s="3">
        <v>0</v>
      </c>
      <c r="AC57" s="27">
        <v>0</v>
      </c>
      <c r="AE57" s="141">
        <v>63</v>
      </c>
      <c r="AF57" s="156">
        <v>48</v>
      </c>
      <c r="AG57" s="157">
        <v>78056</v>
      </c>
      <c r="AH57" s="158">
        <v>1239</v>
      </c>
      <c r="AI57" s="166">
        <v>15</v>
      </c>
      <c r="AJ57" s="176">
        <v>12</v>
      </c>
      <c r="AK57" s="251">
        <v>15500</v>
      </c>
      <c r="AL57" s="211">
        <v>1033</v>
      </c>
      <c r="AM57" s="184">
        <v>70</v>
      </c>
      <c r="AN57" s="184">
        <v>54</v>
      </c>
      <c r="AO57" s="11">
        <v>361267</v>
      </c>
      <c r="AP57" s="216">
        <v>5161</v>
      </c>
      <c r="AQ57" s="198">
        <v>45</v>
      </c>
      <c r="AR57" s="207">
        <v>35</v>
      </c>
      <c r="AS57" s="256">
        <v>207857</v>
      </c>
      <c r="AT57" s="220">
        <v>4619</v>
      </c>
    </row>
    <row r="58" spans="1:46" x14ac:dyDescent="0.2">
      <c r="A58" s="3">
        <v>174321</v>
      </c>
      <c r="B58" s="3" t="s">
        <v>98</v>
      </c>
      <c r="C58" s="3" t="s">
        <v>139</v>
      </c>
      <c r="D58" s="4">
        <v>82</v>
      </c>
      <c r="E58" s="3">
        <v>82</v>
      </c>
      <c r="G58" s="87">
        <v>55</v>
      </c>
      <c r="H58" s="88">
        <v>67</v>
      </c>
      <c r="I58" s="3">
        <v>37</v>
      </c>
      <c r="J58" s="3">
        <v>45</v>
      </c>
      <c r="K58" s="97">
        <v>37</v>
      </c>
      <c r="L58" s="5">
        <v>45</v>
      </c>
      <c r="M58" s="6">
        <v>107380</v>
      </c>
      <c r="N58" s="7">
        <v>2902</v>
      </c>
      <c r="O58" s="3">
        <v>22</v>
      </c>
      <c r="P58" s="3">
        <v>27</v>
      </c>
      <c r="Q58" s="3">
        <v>62700</v>
      </c>
      <c r="R58" s="3">
        <v>2850</v>
      </c>
      <c r="S58" s="106">
        <v>37</v>
      </c>
      <c r="T58" s="119">
        <v>45</v>
      </c>
      <c r="U58" s="120">
        <v>262108</v>
      </c>
      <c r="V58" s="121">
        <v>7084</v>
      </c>
      <c r="W58" s="39">
        <v>22</v>
      </c>
      <c r="X58" s="135">
        <v>27</v>
      </c>
      <c r="Y58" s="9">
        <v>62700</v>
      </c>
      <c r="Z58" s="10">
        <v>2850</v>
      </c>
      <c r="AA58" s="26">
        <v>0</v>
      </c>
      <c r="AB58" s="3">
        <v>0</v>
      </c>
      <c r="AC58" s="27">
        <v>0</v>
      </c>
      <c r="AE58" s="141">
        <v>32</v>
      </c>
      <c r="AF58" s="156">
        <v>39</v>
      </c>
      <c r="AG58" s="157">
        <v>43680</v>
      </c>
      <c r="AH58" s="158">
        <v>1365</v>
      </c>
      <c r="AI58" s="166">
        <v>2</v>
      </c>
      <c r="AJ58" s="176">
        <v>2</v>
      </c>
      <c r="AK58" s="251">
        <v>1000</v>
      </c>
      <c r="AL58" s="211">
        <v>500</v>
      </c>
      <c r="AM58" s="184">
        <v>31</v>
      </c>
      <c r="AN58" s="184">
        <v>38</v>
      </c>
      <c r="AO58" s="11">
        <v>255008</v>
      </c>
      <c r="AP58" s="216">
        <v>8226</v>
      </c>
      <c r="AQ58" s="198">
        <v>6</v>
      </c>
      <c r="AR58" s="207">
        <v>7</v>
      </c>
      <c r="AS58" s="256">
        <v>7100</v>
      </c>
      <c r="AT58" s="220">
        <v>1183</v>
      </c>
    </row>
    <row r="59" spans="1:46" x14ac:dyDescent="0.2">
      <c r="A59" s="3">
        <v>436483</v>
      </c>
      <c r="B59" s="3" t="s">
        <v>101</v>
      </c>
      <c r="C59" s="3" t="s">
        <v>139</v>
      </c>
      <c r="D59" s="4">
        <v>46</v>
      </c>
      <c r="F59" s="3">
        <v>46</v>
      </c>
      <c r="G59" s="87">
        <v>45</v>
      </c>
      <c r="H59" s="88">
        <v>98</v>
      </c>
      <c r="I59" s="3">
        <v>45</v>
      </c>
      <c r="J59" s="3">
        <v>98</v>
      </c>
      <c r="K59" s="97">
        <v>26</v>
      </c>
      <c r="L59" s="5">
        <v>57</v>
      </c>
      <c r="M59" s="6">
        <v>59935</v>
      </c>
      <c r="N59" s="7">
        <v>2305</v>
      </c>
      <c r="O59" s="3">
        <v>15</v>
      </c>
      <c r="P59" s="3">
        <v>33</v>
      </c>
      <c r="Q59" s="3">
        <v>35246</v>
      </c>
      <c r="R59" s="3">
        <v>2350</v>
      </c>
      <c r="S59" s="106">
        <v>45</v>
      </c>
      <c r="T59" s="119">
        <v>98</v>
      </c>
      <c r="U59" s="120">
        <v>226006</v>
      </c>
      <c r="V59" s="121">
        <v>5022</v>
      </c>
      <c r="W59" s="39">
        <v>15</v>
      </c>
      <c r="X59" s="135">
        <v>33</v>
      </c>
      <c r="Y59" s="9">
        <v>35246</v>
      </c>
      <c r="Z59" s="10">
        <v>2350</v>
      </c>
      <c r="AA59" s="26">
        <v>0</v>
      </c>
      <c r="AB59" s="3">
        <v>0</v>
      </c>
      <c r="AC59" s="27">
        <v>0</v>
      </c>
      <c r="AE59" s="141">
        <v>17</v>
      </c>
      <c r="AF59" s="156">
        <v>37</v>
      </c>
      <c r="AG59" s="157">
        <v>24689</v>
      </c>
      <c r="AH59" s="158">
        <v>1452</v>
      </c>
      <c r="AI59" s="166">
        <v>0</v>
      </c>
      <c r="AJ59" s="176">
        <v>0</v>
      </c>
      <c r="AK59" s="251">
        <v>0</v>
      </c>
      <c r="AL59" s="211"/>
      <c r="AM59" s="184">
        <v>4</v>
      </c>
      <c r="AN59" s="184">
        <v>9</v>
      </c>
      <c r="AO59" s="11">
        <v>22765</v>
      </c>
      <c r="AP59" s="216">
        <v>5691</v>
      </c>
      <c r="AQ59" s="198">
        <v>41</v>
      </c>
      <c r="AR59" s="207">
        <v>89</v>
      </c>
      <c r="AS59" s="256">
        <v>203241</v>
      </c>
      <c r="AT59" s="220">
        <v>4957</v>
      </c>
    </row>
    <row r="60" spans="1:46" x14ac:dyDescent="0.2">
      <c r="A60" s="3">
        <v>440767</v>
      </c>
      <c r="B60" s="3" t="s">
        <v>103</v>
      </c>
      <c r="C60" s="3" t="s">
        <v>139</v>
      </c>
      <c r="D60" s="4">
        <v>17</v>
      </c>
      <c r="F60" s="3">
        <v>17</v>
      </c>
      <c r="G60" s="87">
        <v>16</v>
      </c>
      <c r="H60" s="88">
        <v>94</v>
      </c>
      <c r="I60" s="3">
        <v>16</v>
      </c>
      <c r="J60" s="3">
        <v>94</v>
      </c>
      <c r="K60" s="97">
        <v>14</v>
      </c>
      <c r="L60" s="5">
        <v>82</v>
      </c>
      <c r="M60" s="6">
        <v>21520</v>
      </c>
      <c r="N60" s="7">
        <v>1537</v>
      </c>
      <c r="O60" s="3">
        <v>0</v>
      </c>
      <c r="P60" s="3">
        <v>0</v>
      </c>
      <c r="Q60" s="3">
        <v>0</v>
      </c>
      <c r="S60" s="106">
        <v>3</v>
      </c>
      <c r="T60" s="119">
        <v>18</v>
      </c>
      <c r="U60" s="120">
        <v>18750</v>
      </c>
      <c r="V60" s="121">
        <v>6250</v>
      </c>
      <c r="W60" s="39">
        <v>0</v>
      </c>
      <c r="X60" s="135">
        <v>0</v>
      </c>
      <c r="Y60" s="9">
        <v>0</v>
      </c>
      <c r="Z60" s="10"/>
      <c r="AA60" s="26">
        <v>0</v>
      </c>
      <c r="AB60" s="3">
        <v>0</v>
      </c>
      <c r="AC60" s="27">
        <v>0</v>
      </c>
      <c r="AE60" s="141">
        <v>14</v>
      </c>
      <c r="AF60" s="156">
        <v>82</v>
      </c>
      <c r="AG60" s="157">
        <v>21520</v>
      </c>
      <c r="AH60" s="158">
        <v>1537</v>
      </c>
      <c r="AI60" s="166">
        <v>0</v>
      </c>
      <c r="AJ60" s="176">
        <v>0</v>
      </c>
      <c r="AK60" s="251">
        <v>0</v>
      </c>
      <c r="AL60" s="211"/>
      <c r="AM60" s="184">
        <v>0</v>
      </c>
      <c r="AN60" s="184">
        <v>0</v>
      </c>
      <c r="AO60" s="11">
        <v>0</v>
      </c>
      <c r="AP60" s="216"/>
      <c r="AQ60" s="198">
        <v>3</v>
      </c>
      <c r="AR60" s="207">
        <v>18</v>
      </c>
      <c r="AS60" s="256">
        <v>18750</v>
      </c>
      <c r="AT60" s="220">
        <v>6250</v>
      </c>
    </row>
    <row r="61" spans="1:46" x14ac:dyDescent="0.2">
      <c r="A61" s="3">
        <v>174428</v>
      </c>
      <c r="B61" s="3" t="s">
        <v>107</v>
      </c>
      <c r="C61" s="3" t="s">
        <v>139</v>
      </c>
      <c r="D61" s="4">
        <v>114</v>
      </c>
      <c r="F61" s="3">
        <v>114</v>
      </c>
      <c r="G61" s="87">
        <v>106</v>
      </c>
      <c r="H61" s="88">
        <v>93</v>
      </c>
      <c r="I61" s="3">
        <v>106</v>
      </c>
      <c r="J61" s="3">
        <v>93</v>
      </c>
      <c r="K61" s="97">
        <v>73</v>
      </c>
      <c r="L61" s="5">
        <v>64</v>
      </c>
      <c r="M61" s="6">
        <v>327351</v>
      </c>
      <c r="N61" s="7">
        <v>4484</v>
      </c>
      <c r="O61" s="3">
        <v>60</v>
      </c>
      <c r="P61" s="3">
        <v>53</v>
      </c>
      <c r="Q61" s="3">
        <v>236232</v>
      </c>
      <c r="R61" s="3">
        <v>3937</v>
      </c>
      <c r="S61" s="106">
        <v>95</v>
      </c>
      <c r="T61" s="119">
        <v>83</v>
      </c>
      <c r="U61" s="120">
        <v>798482</v>
      </c>
      <c r="V61" s="121">
        <v>8405</v>
      </c>
      <c r="W61" s="39">
        <v>60</v>
      </c>
      <c r="X61" s="135">
        <v>53</v>
      </c>
      <c r="Y61" s="9">
        <v>234582</v>
      </c>
      <c r="Z61" s="10">
        <v>3910</v>
      </c>
      <c r="AA61" s="26">
        <v>7</v>
      </c>
      <c r="AB61" s="3">
        <v>6</v>
      </c>
      <c r="AC61" s="27">
        <v>1650</v>
      </c>
      <c r="AD61" s="27">
        <v>236</v>
      </c>
      <c r="AE61" s="141">
        <v>67</v>
      </c>
      <c r="AF61" s="156">
        <v>59</v>
      </c>
      <c r="AG61" s="157">
        <v>89418</v>
      </c>
      <c r="AH61" s="158">
        <v>1335</v>
      </c>
      <c r="AI61" s="166">
        <v>2</v>
      </c>
      <c r="AJ61" s="176">
        <v>2</v>
      </c>
      <c r="AK61" s="251">
        <v>1701</v>
      </c>
      <c r="AL61" s="211">
        <v>851</v>
      </c>
      <c r="AM61" s="184">
        <v>95</v>
      </c>
      <c r="AN61" s="184">
        <v>83</v>
      </c>
      <c r="AO61" s="11">
        <v>720424</v>
      </c>
      <c r="AP61" s="216">
        <v>7583</v>
      </c>
      <c r="AQ61" s="198">
        <v>14</v>
      </c>
      <c r="AR61" s="207">
        <v>12</v>
      </c>
      <c r="AS61" s="256">
        <v>78058</v>
      </c>
      <c r="AT61" s="220">
        <v>5576</v>
      </c>
    </row>
    <row r="62" spans="1:46" x14ac:dyDescent="0.2">
      <c r="A62" s="3">
        <v>174437</v>
      </c>
      <c r="B62" s="3" t="s">
        <v>108</v>
      </c>
      <c r="C62" s="3" t="s">
        <v>139</v>
      </c>
      <c r="D62" s="4">
        <v>111</v>
      </c>
      <c r="F62" s="3">
        <v>111</v>
      </c>
      <c r="G62" s="87">
        <v>101</v>
      </c>
      <c r="H62" s="88">
        <v>91</v>
      </c>
      <c r="I62" s="3">
        <v>101</v>
      </c>
      <c r="J62" s="3">
        <v>91</v>
      </c>
      <c r="K62" s="97">
        <v>78</v>
      </c>
      <c r="L62" s="5">
        <v>70</v>
      </c>
      <c r="M62" s="6">
        <v>344473</v>
      </c>
      <c r="N62" s="7">
        <v>4416</v>
      </c>
      <c r="O62" s="3">
        <v>66</v>
      </c>
      <c r="P62" s="3">
        <v>59</v>
      </c>
      <c r="Q62" s="3">
        <v>260178</v>
      </c>
      <c r="R62" s="3">
        <v>3942</v>
      </c>
      <c r="S62" s="106">
        <v>98</v>
      </c>
      <c r="T62" s="119">
        <v>88</v>
      </c>
      <c r="U62" s="120">
        <v>815624</v>
      </c>
      <c r="V62" s="121">
        <v>8323</v>
      </c>
      <c r="W62" s="39">
        <v>66</v>
      </c>
      <c r="X62" s="135">
        <v>59</v>
      </c>
      <c r="Y62" s="9">
        <v>258828</v>
      </c>
      <c r="Z62" s="10">
        <v>3922</v>
      </c>
      <c r="AA62" s="26">
        <v>7</v>
      </c>
      <c r="AB62" s="3">
        <v>6</v>
      </c>
      <c r="AC62" s="27">
        <v>1350</v>
      </c>
      <c r="AD62" s="27">
        <v>193</v>
      </c>
      <c r="AE62" s="141">
        <v>73</v>
      </c>
      <c r="AF62" s="156">
        <v>66</v>
      </c>
      <c r="AG62" s="157">
        <v>84295</v>
      </c>
      <c r="AH62" s="158">
        <v>1155</v>
      </c>
      <c r="AI62" s="166">
        <v>0</v>
      </c>
      <c r="AJ62" s="176">
        <v>0</v>
      </c>
      <c r="AK62" s="251">
        <v>0</v>
      </c>
      <c r="AL62" s="211"/>
      <c r="AM62" s="184">
        <v>98</v>
      </c>
      <c r="AN62" s="184">
        <v>88</v>
      </c>
      <c r="AO62" s="11">
        <v>761272</v>
      </c>
      <c r="AP62" s="216">
        <v>7768</v>
      </c>
      <c r="AQ62" s="198">
        <v>10</v>
      </c>
      <c r="AR62" s="207">
        <v>9</v>
      </c>
      <c r="AS62" s="256">
        <v>54352</v>
      </c>
      <c r="AT62" s="220">
        <v>5435</v>
      </c>
    </row>
    <row r="63" spans="1:46" x14ac:dyDescent="0.2">
      <c r="A63" s="3">
        <v>174376</v>
      </c>
      <c r="B63" s="3" t="s">
        <v>109</v>
      </c>
      <c r="C63" s="3" t="s">
        <v>139</v>
      </c>
      <c r="D63" s="4">
        <v>76</v>
      </c>
      <c r="F63" s="3">
        <v>76</v>
      </c>
      <c r="G63" s="87">
        <v>74</v>
      </c>
      <c r="H63" s="88">
        <v>97</v>
      </c>
      <c r="I63" s="3">
        <v>74</v>
      </c>
      <c r="J63" s="3">
        <v>97</v>
      </c>
      <c r="K63" s="97">
        <v>58</v>
      </c>
      <c r="L63" s="5">
        <v>76</v>
      </c>
      <c r="M63" s="6">
        <v>256985</v>
      </c>
      <c r="N63" s="7">
        <v>4431</v>
      </c>
      <c r="O63" s="3">
        <v>55</v>
      </c>
      <c r="P63" s="3">
        <v>72</v>
      </c>
      <c r="Q63" s="3">
        <v>194848</v>
      </c>
      <c r="R63" s="3">
        <v>3543</v>
      </c>
      <c r="S63" s="106">
        <v>67</v>
      </c>
      <c r="T63" s="119">
        <v>88</v>
      </c>
      <c r="U63" s="120">
        <v>504874</v>
      </c>
      <c r="V63" s="121">
        <v>7535</v>
      </c>
      <c r="W63" s="39">
        <v>55</v>
      </c>
      <c r="X63" s="135">
        <v>72</v>
      </c>
      <c r="Y63" s="9">
        <v>193198</v>
      </c>
      <c r="Z63" s="10">
        <v>3513</v>
      </c>
      <c r="AA63" s="26">
        <v>7</v>
      </c>
      <c r="AB63" s="3">
        <v>9</v>
      </c>
      <c r="AC63" s="27">
        <v>1650</v>
      </c>
      <c r="AD63" s="27">
        <v>236</v>
      </c>
      <c r="AE63" s="141">
        <v>51</v>
      </c>
      <c r="AF63" s="156">
        <v>67</v>
      </c>
      <c r="AG63" s="157">
        <v>60626</v>
      </c>
      <c r="AH63" s="158">
        <v>1189</v>
      </c>
      <c r="AI63" s="166">
        <v>2</v>
      </c>
      <c r="AJ63" s="176">
        <v>3</v>
      </c>
      <c r="AK63" s="251">
        <v>1511</v>
      </c>
      <c r="AL63" s="211">
        <v>756</v>
      </c>
      <c r="AM63" s="184">
        <v>67</v>
      </c>
      <c r="AN63" s="184">
        <v>88</v>
      </c>
      <c r="AO63" s="11">
        <v>486374</v>
      </c>
      <c r="AP63" s="216">
        <v>7259</v>
      </c>
      <c r="AQ63" s="198">
        <v>4</v>
      </c>
      <c r="AR63" s="207">
        <v>5</v>
      </c>
      <c r="AS63" s="256">
        <v>18500</v>
      </c>
      <c r="AT63" s="220">
        <v>4625</v>
      </c>
    </row>
    <row r="64" spans="1:46" x14ac:dyDescent="0.2">
      <c r="A64" s="3">
        <v>174473</v>
      </c>
      <c r="B64" s="3" t="s">
        <v>110</v>
      </c>
      <c r="C64" s="3" t="s">
        <v>139</v>
      </c>
      <c r="D64" s="4">
        <v>76</v>
      </c>
      <c r="F64" s="3">
        <v>76</v>
      </c>
      <c r="G64" s="87">
        <v>69</v>
      </c>
      <c r="H64" s="88">
        <v>91</v>
      </c>
      <c r="I64" s="3">
        <v>69</v>
      </c>
      <c r="J64" s="3">
        <v>91</v>
      </c>
      <c r="K64" s="97">
        <v>58</v>
      </c>
      <c r="L64" s="5">
        <v>76</v>
      </c>
      <c r="M64" s="6">
        <v>229318</v>
      </c>
      <c r="N64" s="7">
        <v>3954</v>
      </c>
      <c r="O64" s="3">
        <v>54</v>
      </c>
      <c r="P64" s="3">
        <v>71</v>
      </c>
      <c r="Q64" s="3">
        <v>181999</v>
      </c>
      <c r="R64" s="3">
        <v>3370</v>
      </c>
      <c r="S64" s="106">
        <v>63</v>
      </c>
      <c r="T64" s="119">
        <v>83</v>
      </c>
      <c r="U64" s="120">
        <v>491261</v>
      </c>
      <c r="V64" s="121">
        <v>7798</v>
      </c>
      <c r="W64" s="39">
        <v>54</v>
      </c>
      <c r="X64" s="135">
        <v>71</v>
      </c>
      <c r="Y64" s="9">
        <v>181849</v>
      </c>
      <c r="Z64" s="10">
        <v>3368</v>
      </c>
      <c r="AA64" s="26">
        <v>1</v>
      </c>
      <c r="AB64" s="3">
        <v>1</v>
      </c>
      <c r="AC64" s="27">
        <v>150</v>
      </c>
      <c r="AD64" s="27">
        <v>150</v>
      </c>
      <c r="AE64" s="141">
        <v>41</v>
      </c>
      <c r="AF64" s="156">
        <v>54</v>
      </c>
      <c r="AG64" s="157">
        <v>47319</v>
      </c>
      <c r="AH64" s="158">
        <v>1154</v>
      </c>
      <c r="AI64" s="166">
        <v>0</v>
      </c>
      <c r="AJ64" s="176">
        <v>0</v>
      </c>
      <c r="AK64" s="251">
        <v>0</v>
      </c>
      <c r="AL64" s="211"/>
      <c r="AM64" s="184">
        <v>63</v>
      </c>
      <c r="AN64" s="184">
        <v>83</v>
      </c>
      <c r="AO64" s="11">
        <v>440952</v>
      </c>
      <c r="AP64" s="216">
        <v>6999</v>
      </c>
      <c r="AQ64" s="198">
        <v>7</v>
      </c>
      <c r="AR64" s="207">
        <v>9</v>
      </c>
      <c r="AS64" s="256">
        <v>50309</v>
      </c>
      <c r="AT64" s="220">
        <v>7187</v>
      </c>
    </row>
    <row r="65" spans="1:46" x14ac:dyDescent="0.2">
      <c r="A65" s="3">
        <v>173115</v>
      </c>
      <c r="B65" s="3" t="s">
        <v>111</v>
      </c>
      <c r="C65" s="3" t="s">
        <v>139</v>
      </c>
      <c r="D65" s="4">
        <v>71</v>
      </c>
      <c r="F65" s="3">
        <v>71</v>
      </c>
      <c r="G65" s="87">
        <v>63</v>
      </c>
      <c r="H65" s="88">
        <v>89</v>
      </c>
      <c r="I65" s="3">
        <v>63</v>
      </c>
      <c r="J65" s="3">
        <v>89</v>
      </c>
      <c r="K65" s="97">
        <v>55</v>
      </c>
      <c r="L65" s="5">
        <v>77</v>
      </c>
      <c r="M65" s="6">
        <v>250424</v>
      </c>
      <c r="N65" s="7">
        <v>4553</v>
      </c>
      <c r="O65" s="3">
        <v>49</v>
      </c>
      <c r="P65" s="3">
        <v>69</v>
      </c>
      <c r="Q65" s="3">
        <v>186615</v>
      </c>
      <c r="R65" s="3">
        <v>3808</v>
      </c>
      <c r="S65" s="106">
        <v>58</v>
      </c>
      <c r="T65" s="119">
        <v>82</v>
      </c>
      <c r="U65" s="120">
        <v>445243</v>
      </c>
      <c r="V65" s="121">
        <v>7677</v>
      </c>
      <c r="W65" s="39">
        <v>49</v>
      </c>
      <c r="X65" s="135">
        <v>69</v>
      </c>
      <c r="Y65" s="9">
        <v>186315</v>
      </c>
      <c r="Z65" s="10">
        <v>3802</v>
      </c>
      <c r="AA65" s="26">
        <v>1</v>
      </c>
      <c r="AB65" s="3">
        <v>1</v>
      </c>
      <c r="AC65" s="27">
        <v>300</v>
      </c>
      <c r="AD65" s="27">
        <v>300</v>
      </c>
      <c r="AE65" s="141">
        <v>51</v>
      </c>
      <c r="AF65" s="156">
        <v>72</v>
      </c>
      <c r="AG65" s="157">
        <v>62412</v>
      </c>
      <c r="AH65" s="158">
        <v>1224</v>
      </c>
      <c r="AI65" s="166">
        <v>2</v>
      </c>
      <c r="AJ65" s="176">
        <v>3</v>
      </c>
      <c r="AK65" s="251">
        <v>1397</v>
      </c>
      <c r="AL65" s="211">
        <v>699</v>
      </c>
      <c r="AM65" s="184">
        <v>58</v>
      </c>
      <c r="AN65" s="184">
        <v>82</v>
      </c>
      <c r="AO65" s="11">
        <v>429664</v>
      </c>
      <c r="AP65" s="216">
        <v>7408</v>
      </c>
      <c r="AQ65" s="198">
        <v>5</v>
      </c>
      <c r="AR65" s="207">
        <v>7</v>
      </c>
      <c r="AS65" s="256">
        <v>15579</v>
      </c>
      <c r="AT65" s="220">
        <v>3116</v>
      </c>
    </row>
    <row r="66" spans="1:46" x14ac:dyDescent="0.2">
      <c r="A66" s="3">
        <v>174482</v>
      </c>
      <c r="B66" s="3" t="s">
        <v>112</v>
      </c>
      <c r="C66" s="3" t="s">
        <v>139</v>
      </c>
      <c r="D66" s="4">
        <v>98</v>
      </c>
      <c r="F66" s="3">
        <v>98</v>
      </c>
      <c r="G66" s="87">
        <v>94</v>
      </c>
      <c r="H66" s="88">
        <v>96</v>
      </c>
      <c r="I66" s="3">
        <v>94</v>
      </c>
      <c r="J66" s="3">
        <v>96</v>
      </c>
      <c r="K66" s="97">
        <v>76</v>
      </c>
      <c r="L66" s="5">
        <v>78</v>
      </c>
      <c r="M66" s="6">
        <v>288571</v>
      </c>
      <c r="N66" s="7">
        <v>3797</v>
      </c>
      <c r="O66" s="3">
        <v>70</v>
      </c>
      <c r="P66" s="3">
        <v>71</v>
      </c>
      <c r="Q66" s="3">
        <v>219373</v>
      </c>
      <c r="R66" s="3">
        <v>3134</v>
      </c>
      <c r="S66" s="106">
        <v>84</v>
      </c>
      <c r="T66" s="119">
        <v>86</v>
      </c>
      <c r="U66" s="120">
        <v>626275</v>
      </c>
      <c r="V66" s="121">
        <v>7456</v>
      </c>
      <c r="W66" s="39">
        <v>70</v>
      </c>
      <c r="X66" s="135">
        <v>71</v>
      </c>
      <c r="Y66" s="9">
        <v>217123</v>
      </c>
      <c r="Z66" s="10">
        <v>3102</v>
      </c>
      <c r="AA66" s="26">
        <v>11</v>
      </c>
      <c r="AB66" s="3">
        <v>11</v>
      </c>
      <c r="AC66" s="27">
        <v>2250</v>
      </c>
      <c r="AD66" s="27">
        <v>205</v>
      </c>
      <c r="AE66" s="141">
        <v>68</v>
      </c>
      <c r="AF66" s="156">
        <v>69</v>
      </c>
      <c r="AG66" s="157">
        <v>68698</v>
      </c>
      <c r="AH66" s="158">
        <v>1010</v>
      </c>
      <c r="AI66" s="166">
        <v>1</v>
      </c>
      <c r="AJ66" s="176">
        <v>1</v>
      </c>
      <c r="AK66" s="251">
        <v>500</v>
      </c>
      <c r="AL66" s="211">
        <v>500</v>
      </c>
      <c r="AM66" s="184">
        <v>84</v>
      </c>
      <c r="AN66" s="184">
        <v>86</v>
      </c>
      <c r="AO66" s="11">
        <v>555788</v>
      </c>
      <c r="AP66" s="216">
        <v>6617</v>
      </c>
      <c r="AQ66" s="198">
        <v>11</v>
      </c>
      <c r="AR66" s="207">
        <v>11</v>
      </c>
      <c r="AS66" s="256">
        <v>70487</v>
      </c>
      <c r="AT66" s="220">
        <v>6408</v>
      </c>
    </row>
    <row r="67" spans="1:46" x14ac:dyDescent="0.2">
      <c r="A67" s="3">
        <v>174491</v>
      </c>
      <c r="B67" s="3" t="s">
        <v>154</v>
      </c>
      <c r="C67" s="3" t="s">
        <v>139</v>
      </c>
      <c r="D67" s="4">
        <v>75</v>
      </c>
      <c r="F67" s="3">
        <v>75</v>
      </c>
      <c r="G67" s="87">
        <v>73</v>
      </c>
      <c r="H67" s="88">
        <v>97</v>
      </c>
      <c r="I67" s="3">
        <v>73</v>
      </c>
      <c r="J67" s="3">
        <v>97</v>
      </c>
      <c r="K67" s="97">
        <v>73</v>
      </c>
      <c r="L67" s="5">
        <v>97</v>
      </c>
      <c r="M67" s="6">
        <v>215756</v>
      </c>
      <c r="N67" s="7">
        <v>2956</v>
      </c>
      <c r="O67" s="3">
        <v>69</v>
      </c>
      <c r="P67" s="3">
        <v>92</v>
      </c>
      <c r="Q67" s="3">
        <v>145603</v>
      </c>
      <c r="R67" s="3">
        <v>2110</v>
      </c>
      <c r="S67" s="106">
        <v>71</v>
      </c>
      <c r="T67" s="119">
        <v>95</v>
      </c>
      <c r="U67" s="120">
        <v>171960</v>
      </c>
      <c r="V67" s="121">
        <v>2422</v>
      </c>
      <c r="W67" s="39">
        <v>69</v>
      </c>
      <c r="X67" s="135">
        <v>92</v>
      </c>
      <c r="Y67" s="9">
        <v>145603</v>
      </c>
      <c r="Z67" s="10">
        <v>2110</v>
      </c>
      <c r="AA67" s="26">
        <v>0</v>
      </c>
      <c r="AB67" s="3">
        <v>0</v>
      </c>
      <c r="AC67" s="27">
        <v>0</v>
      </c>
      <c r="AE67" s="141">
        <v>39</v>
      </c>
      <c r="AF67" s="156">
        <v>52</v>
      </c>
      <c r="AG67" s="157">
        <v>17897</v>
      </c>
      <c r="AH67" s="158">
        <v>459</v>
      </c>
      <c r="AI67" s="166">
        <v>31</v>
      </c>
      <c r="AJ67" s="176">
        <v>41</v>
      </c>
      <c r="AK67" s="251">
        <v>52256</v>
      </c>
      <c r="AL67" s="211">
        <v>1686</v>
      </c>
      <c r="AM67" s="184">
        <v>71</v>
      </c>
      <c r="AN67" s="184">
        <v>95</v>
      </c>
      <c r="AO67" s="11">
        <v>171960</v>
      </c>
      <c r="AP67" s="216">
        <v>2422</v>
      </c>
      <c r="AQ67" s="198">
        <v>0</v>
      </c>
      <c r="AR67" s="207">
        <v>0</v>
      </c>
      <c r="AS67" s="256">
        <v>0</v>
      </c>
      <c r="AT67" s="220"/>
    </row>
    <row r="68" spans="1:46" s="38" customFormat="1" x14ac:dyDescent="0.2">
      <c r="A68" s="50"/>
      <c r="B68" s="65" t="s">
        <v>180</v>
      </c>
      <c r="D68" s="42">
        <f>SUM(D39:D67)</f>
        <v>4376</v>
      </c>
      <c r="G68" s="77">
        <f>SUM(G39:G67)</f>
        <v>3942</v>
      </c>
      <c r="H68" s="78">
        <f>G68/D68</f>
        <v>0.90082266910420472</v>
      </c>
      <c r="K68" s="70">
        <f>SUM(K39:K67)</f>
        <v>3202</v>
      </c>
      <c r="L68" s="43">
        <f>K68/$D68</f>
        <v>0.73171846435100552</v>
      </c>
      <c r="M68" s="44">
        <f>SUM(M39:M67)</f>
        <v>16447531</v>
      </c>
      <c r="N68" s="44">
        <f>M68/K68</f>
        <v>5136.6430356027486</v>
      </c>
      <c r="S68" s="108">
        <f>SUM(S39:S67)</f>
        <v>3568</v>
      </c>
      <c r="T68" s="109">
        <f>S68/$D68</f>
        <v>0.81535648994515542</v>
      </c>
      <c r="U68" s="110">
        <f>SUM(U39:U67)</f>
        <v>32361563</v>
      </c>
      <c r="V68" s="110">
        <f>U68/S68</f>
        <v>9069.9447869955166</v>
      </c>
      <c r="W68" s="45">
        <f>SUM(W39:W67)</f>
        <v>2854</v>
      </c>
      <c r="X68" s="46">
        <f>W68/$D68</f>
        <v>0.65219378427787933</v>
      </c>
      <c r="Y68" s="47">
        <f>SUM(Y39:Y67)</f>
        <v>12535872</v>
      </c>
      <c r="Z68" s="47">
        <f>Y68/W68</f>
        <v>4392.3868255080588</v>
      </c>
      <c r="AA68" s="42"/>
      <c r="AC68" s="66"/>
      <c r="AD68" s="66"/>
      <c r="AE68" s="144">
        <f>SUM(AE39:AE67)</f>
        <v>2084</v>
      </c>
      <c r="AF68" s="145">
        <f>AE68/$D68</f>
        <v>0.47623400365630714</v>
      </c>
      <c r="AG68" s="146">
        <f>SUM(AG39:AG67)</f>
        <v>2710040</v>
      </c>
      <c r="AH68" s="146">
        <f>AG68/AE68</f>
        <v>1300.4030710172744</v>
      </c>
      <c r="AI68" s="168">
        <f>SUM(AI39:AI67)</f>
        <v>440</v>
      </c>
      <c r="AJ68" s="169">
        <f>AI68/$D68</f>
        <v>0.10054844606946983</v>
      </c>
      <c r="AK68" s="168">
        <f>SUM(AK39:AK67)</f>
        <v>455707</v>
      </c>
      <c r="AL68" s="170">
        <f>AK68/AI68</f>
        <v>1035.6977272727272</v>
      </c>
      <c r="AM68" s="185">
        <f>SUM(AM39:AM67)</f>
        <v>3371</v>
      </c>
      <c r="AN68" s="48">
        <f>AM68/$D68</f>
        <v>0.7703382084095064</v>
      </c>
      <c r="AO68" s="49">
        <f>SUM(AO39:AO67)</f>
        <v>25815864</v>
      </c>
      <c r="AP68" s="186">
        <f>AO68/AM68</f>
        <v>7658.22129931771</v>
      </c>
      <c r="AQ68" s="199">
        <f>SUM(AQ39:AQ67)</f>
        <v>928</v>
      </c>
      <c r="AR68" s="200">
        <f>AQ68/$D68</f>
        <v>0.21206581352833637</v>
      </c>
      <c r="AS68" s="199">
        <f>SUM(AS39:AS67)</f>
        <v>6545699</v>
      </c>
      <c r="AT68" s="201">
        <f>AS68/AQ68</f>
        <v>7053.5549568965516</v>
      </c>
    </row>
    <row r="69" spans="1:46" s="28" customFormat="1" x14ac:dyDescent="0.2">
      <c r="B69" s="51"/>
      <c r="D69" s="52"/>
      <c r="G69" s="224"/>
      <c r="H69" s="225"/>
      <c r="K69" s="226"/>
      <c r="L69" s="53"/>
      <c r="M69" s="54"/>
      <c r="N69" s="54"/>
      <c r="S69" s="227"/>
      <c r="T69" s="228"/>
      <c r="U69" s="229"/>
      <c r="V69" s="229"/>
      <c r="W69" s="55"/>
      <c r="X69" s="56"/>
      <c r="Y69" s="57"/>
      <c r="Z69" s="57"/>
      <c r="AA69" s="52"/>
      <c r="AC69" s="230"/>
      <c r="AD69" s="230"/>
      <c r="AE69" s="231"/>
      <c r="AF69" s="232"/>
      <c r="AG69" s="233"/>
      <c r="AH69" s="233"/>
      <c r="AI69" s="234"/>
      <c r="AJ69" s="235"/>
      <c r="AK69" s="234"/>
      <c r="AL69" s="236"/>
      <c r="AM69" s="237"/>
      <c r="AN69" s="58"/>
      <c r="AO69" s="59"/>
      <c r="AP69" s="218"/>
      <c r="AQ69" s="238"/>
      <c r="AR69" s="239"/>
      <c r="AS69" s="238"/>
      <c r="AT69" s="240"/>
    </row>
    <row r="70" spans="1:46" s="28" customFormat="1" x14ac:dyDescent="0.2">
      <c r="B70" s="51" t="s">
        <v>179</v>
      </c>
      <c r="D70" s="52"/>
      <c r="G70" s="224"/>
      <c r="H70" s="225"/>
      <c r="K70" s="226"/>
      <c r="L70" s="53"/>
      <c r="M70" s="54"/>
      <c r="N70" s="54"/>
      <c r="S70" s="227"/>
      <c r="T70" s="228"/>
      <c r="U70" s="229"/>
      <c r="V70" s="229"/>
      <c r="W70" s="55"/>
      <c r="X70" s="56"/>
      <c r="Y70" s="57"/>
      <c r="Z70" s="57"/>
      <c r="AA70" s="52"/>
      <c r="AC70" s="230"/>
      <c r="AD70" s="230"/>
      <c r="AE70" s="231"/>
      <c r="AF70" s="232"/>
      <c r="AG70" s="233"/>
      <c r="AH70" s="233"/>
      <c r="AI70" s="234"/>
      <c r="AJ70" s="235"/>
      <c r="AK70" s="234"/>
      <c r="AL70" s="236"/>
      <c r="AM70" s="237"/>
      <c r="AN70" s="58"/>
      <c r="AO70" s="59"/>
      <c r="AP70" s="218"/>
      <c r="AQ70" s="238"/>
      <c r="AR70" s="239"/>
      <c r="AS70" s="238"/>
      <c r="AT70" s="240"/>
    </row>
    <row r="71" spans="1:46" x14ac:dyDescent="0.2">
      <c r="A71" s="3">
        <v>445382</v>
      </c>
      <c r="B71" s="3" t="s">
        <v>14</v>
      </c>
      <c r="C71" s="3" t="s">
        <v>139</v>
      </c>
      <c r="D71" s="18">
        <v>14</v>
      </c>
      <c r="E71" s="3">
        <v>14</v>
      </c>
      <c r="G71" s="85">
        <v>13</v>
      </c>
      <c r="H71" s="86">
        <v>93</v>
      </c>
      <c r="I71" s="3">
        <v>13</v>
      </c>
      <c r="J71" s="3">
        <v>93</v>
      </c>
      <c r="K71" s="96">
        <v>11</v>
      </c>
      <c r="L71" s="19">
        <v>79</v>
      </c>
      <c r="M71" s="20">
        <v>65491</v>
      </c>
      <c r="N71" s="21">
        <v>5954</v>
      </c>
      <c r="O71" s="3">
        <v>11</v>
      </c>
      <c r="P71" s="3">
        <v>79</v>
      </c>
      <c r="Q71" s="3">
        <v>56740</v>
      </c>
      <c r="R71" s="3">
        <v>5158</v>
      </c>
      <c r="S71" s="106">
        <v>13</v>
      </c>
      <c r="T71" s="116">
        <v>93</v>
      </c>
      <c r="U71" s="117">
        <v>110667</v>
      </c>
      <c r="V71" s="118">
        <v>8513</v>
      </c>
      <c r="W71" s="39">
        <v>11</v>
      </c>
      <c r="X71" s="134">
        <v>79</v>
      </c>
      <c r="Y71" s="22">
        <v>54040</v>
      </c>
      <c r="Z71" s="23">
        <v>4913</v>
      </c>
      <c r="AA71" s="26">
        <v>11</v>
      </c>
      <c r="AB71" s="3">
        <v>79</v>
      </c>
      <c r="AC71" s="27">
        <v>2700</v>
      </c>
      <c r="AD71" s="27">
        <v>245</v>
      </c>
      <c r="AE71" s="141">
        <v>7</v>
      </c>
      <c r="AF71" s="153">
        <v>50</v>
      </c>
      <c r="AG71" s="154">
        <v>8751</v>
      </c>
      <c r="AH71" s="155">
        <v>1250</v>
      </c>
      <c r="AI71" s="166">
        <v>0</v>
      </c>
      <c r="AJ71" s="175">
        <v>0</v>
      </c>
      <c r="AK71" s="250">
        <v>0</v>
      </c>
      <c r="AL71" s="210"/>
      <c r="AM71" s="184">
        <v>13</v>
      </c>
      <c r="AN71" s="192">
        <v>93</v>
      </c>
      <c r="AO71" s="24">
        <v>110667</v>
      </c>
      <c r="AP71" s="215">
        <v>8513</v>
      </c>
      <c r="AQ71" s="198">
        <v>0</v>
      </c>
      <c r="AR71" s="205">
        <v>0</v>
      </c>
      <c r="AS71" s="255">
        <v>0</v>
      </c>
      <c r="AT71" s="219"/>
    </row>
    <row r="72" spans="1:46" x14ac:dyDescent="0.2">
      <c r="A72" s="3">
        <v>456834</v>
      </c>
      <c r="B72" s="3" t="s">
        <v>20</v>
      </c>
      <c r="C72" s="3" t="s">
        <v>139</v>
      </c>
      <c r="D72" s="4">
        <v>165</v>
      </c>
      <c r="E72" s="3">
        <v>165</v>
      </c>
      <c r="G72" s="87">
        <v>146</v>
      </c>
      <c r="H72" s="88">
        <v>88</v>
      </c>
      <c r="I72" s="3">
        <v>146</v>
      </c>
      <c r="J72" s="3">
        <v>88</v>
      </c>
      <c r="K72" s="97">
        <v>97</v>
      </c>
      <c r="L72" s="5">
        <v>59</v>
      </c>
      <c r="M72" s="6">
        <v>582597</v>
      </c>
      <c r="N72" s="7">
        <v>6006</v>
      </c>
      <c r="O72" s="3">
        <v>90</v>
      </c>
      <c r="P72" s="3">
        <v>55</v>
      </c>
      <c r="Q72" s="3">
        <v>402665</v>
      </c>
      <c r="R72" s="3">
        <v>4474</v>
      </c>
      <c r="S72" s="106">
        <v>143</v>
      </c>
      <c r="T72" s="119">
        <v>87</v>
      </c>
      <c r="U72" s="120">
        <v>2472615</v>
      </c>
      <c r="V72" s="121">
        <v>17291</v>
      </c>
      <c r="W72" s="39">
        <v>90</v>
      </c>
      <c r="X72" s="135">
        <v>55</v>
      </c>
      <c r="Y72" s="9">
        <v>392280</v>
      </c>
      <c r="Z72" s="10">
        <v>4359</v>
      </c>
      <c r="AA72" s="26">
        <v>21</v>
      </c>
      <c r="AB72" s="3">
        <v>13</v>
      </c>
      <c r="AC72" s="27">
        <v>10385</v>
      </c>
      <c r="AD72" s="27">
        <v>495</v>
      </c>
      <c r="AE72" s="141">
        <v>53</v>
      </c>
      <c r="AF72" s="156">
        <v>32</v>
      </c>
      <c r="AG72" s="157">
        <v>74618</v>
      </c>
      <c r="AH72" s="158">
        <v>1408</v>
      </c>
      <c r="AI72" s="166">
        <v>9</v>
      </c>
      <c r="AJ72" s="176">
        <v>5</v>
      </c>
      <c r="AK72" s="251">
        <v>105314</v>
      </c>
      <c r="AL72" s="211">
        <v>11702</v>
      </c>
      <c r="AM72" s="184">
        <v>143</v>
      </c>
      <c r="AN72" s="184">
        <v>87</v>
      </c>
      <c r="AO72" s="11">
        <v>2093935</v>
      </c>
      <c r="AP72" s="216">
        <v>14643</v>
      </c>
      <c r="AQ72" s="198">
        <v>29</v>
      </c>
      <c r="AR72" s="207">
        <v>18</v>
      </c>
      <c r="AS72" s="256">
        <v>378680</v>
      </c>
      <c r="AT72" s="220">
        <v>13058</v>
      </c>
    </row>
    <row r="73" spans="1:46" x14ac:dyDescent="0.2">
      <c r="A73" s="3">
        <v>173683</v>
      </c>
      <c r="B73" s="3" t="s">
        <v>27</v>
      </c>
      <c r="C73" s="3" t="s">
        <v>139</v>
      </c>
      <c r="D73" s="4">
        <v>147</v>
      </c>
      <c r="E73" s="3">
        <v>147</v>
      </c>
      <c r="G73" s="87">
        <v>143</v>
      </c>
      <c r="H73" s="88">
        <v>97</v>
      </c>
      <c r="I73" s="3">
        <v>143</v>
      </c>
      <c r="J73" s="3">
        <v>97</v>
      </c>
      <c r="K73" s="97">
        <v>89</v>
      </c>
      <c r="L73" s="5">
        <v>61</v>
      </c>
      <c r="M73" s="6">
        <v>706507</v>
      </c>
      <c r="N73" s="7">
        <v>7938</v>
      </c>
      <c r="O73" s="3">
        <v>80</v>
      </c>
      <c r="P73" s="3">
        <v>54</v>
      </c>
      <c r="Q73" s="3">
        <v>442444</v>
      </c>
      <c r="R73" s="3">
        <v>5531</v>
      </c>
      <c r="S73" s="106">
        <v>142</v>
      </c>
      <c r="T73" s="119">
        <v>97</v>
      </c>
      <c r="U73" s="120">
        <v>1636037</v>
      </c>
      <c r="V73" s="121">
        <v>11521</v>
      </c>
      <c r="W73" s="39">
        <v>76</v>
      </c>
      <c r="X73" s="135">
        <v>52</v>
      </c>
      <c r="Y73" s="9">
        <v>284329</v>
      </c>
      <c r="Z73" s="10">
        <v>3741</v>
      </c>
      <c r="AA73" s="26">
        <v>68</v>
      </c>
      <c r="AB73" s="3">
        <v>46</v>
      </c>
      <c r="AC73" s="27">
        <v>158115</v>
      </c>
      <c r="AD73" s="27">
        <v>2325</v>
      </c>
      <c r="AE73" s="141">
        <v>63</v>
      </c>
      <c r="AF73" s="156">
        <v>43</v>
      </c>
      <c r="AG73" s="157">
        <v>217046</v>
      </c>
      <c r="AH73" s="158">
        <v>3445</v>
      </c>
      <c r="AI73" s="166">
        <v>18</v>
      </c>
      <c r="AJ73" s="176">
        <v>12</v>
      </c>
      <c r="AK73" s="251">
        <v>47017</v>
      </c>
      <c r="AL73" s="211">
        <v>2612</v>
      </c>
      <c r="AM73" s="184">
        <v>142</v>
      </c>
      <c r="AN73" s="184">
        <v>97</v>
      </c>
      <c r="AO73" s="11">
        <v>1393123</v>
      </c>
      <c r="AP73" s="216">
        <v>9811</v>
      </c>
      <c r="AQ73" s="198">
        <v>21</v>
      </c>
      <c r="AR73" s="207">
        <v>14</v>
      </c>
      <c r="AS73" s="256">
        <v>242914</v>
      </c>
      <c r="AT73" s="220">
        <v>11567</v>
      </c>
    </row>
    <row r="74" spans="1:46" x14ac:dyDescent="0.2">
      <c r="A74" s="3">
        <v>173708</v>
      </c>
      <c r="B74" s="3" t="s">
        <v>28</v>
      </c>
      <c r="C74" s="3" t="s">
        <v>139</v>
      </c>
      <c r="D74" s="4">
        <v>7</v>
      </c>
      <c r="E74" s="3">
        <v>7</v>
      </c>
      <c r="G74" s="87">
        <v>6</v>
      </c>
      <c r="H74" s="88">
        <v>86</v>
      </c>
      <c r="I74" s="3">
        <v>6</v>
      </c>
      <c r="J74" s="3">
        <v>86</v>
      </c>
      <c r="K74" s="97">
        <v>6</v>
      </c>
      <c r="L74" s="5">
        <v>86</v>
      </c>
      <c r="M74" s="6">
        <v>19922</v>
      </c>
      <c r="N74" s="7">
        <v>3320</v>
      </c>
      <c r="O74" s="3">
        <v>6</v>
      </c>
      <c r="P74" s="3">
        <v>86</v>
      </c>
      <c r="Q74" s="3">
        <v>16974</v>
      </c>
      <c r="R74" s="3">
        <v>2829</v>
      </c>
      <c r="S74" s="106">
        <v>6</v>
      </c>
      <c r="T74" s="119">
        <v>86</v>
      </c>
      <c r="U74" s="120">
        <v>33990</v>
      </c>
      <c r="V74" s="121">
        <v>5665</v>
      </c>
      <c r="W74" s="39">
        <v>6</v>
      </c>
      <c r="X74" s="135">
        <v>86</v>
      </c>
      <c r="Y74" s="9">
        <v>16974</v>
      </c>
      <c r="Z74" s="10">
        <v>2829</v>
      </c>
      <c r="AA74" s="26">
        <v>0</v>
      </c>
      <c r="AB74" s="3">
        <v>0</v>
      </c>
      <c r="AC74" s="27">
        <v>0</v>
      </c>
      <c r="AE74" s="141">
        <v>0</v>
      </c>
      <c r="AF74" s="156">
        <v>0</v>
      </c>
      <c r="AG74" s="157">
        <v>0</v>
      </c>
      <c r="AH74" s="158"/>
      <c r="AI74" s="166">
        <v>3</v>
      </c>
      <c r="AJ74" s="176">
        <v>43</v>
      </c>
      <c r="AK74" s="251">
        <v>2948</v>
      </c>
      <c r="AL74" s="211">
        <v>983</v>
      </c>
      <c r="AM74" s="184">
        <v>6</v>
      </c>
      <c r="AN74" s="184">
        <v>86</v>
      </c>
      <c r="AO74" s="11">
        <v>33990</v>
      </c>
      <c r="AP74" s="216">
        <v>5665</v>
      </c>
      <c r="AQ74" s="198">
        <v>0</v>
      </c>
      <c r="AR74" s="207">
        <v>0</v>
      </c>
      <c r="AS74" s="256">
        <v>0</v>
      </c>
      <c r="AT74" s="220"/>
    </row>
    <row r="75" spans="1:46" x14ac:dyDescent="0.2">
      <c r="A75" s="3">
        <v>173799</v>
      </c>
      <c r="B75" s="3" t="s">
        <v>41</v>
      </c>
      <c r="C75" s="3" t="s">
        <v>139</v>
      </c>
      <c r="D75" s="4">
        <v>37</v>
      </c>
      <c r="E75" s="3">
        <v>37</v>
      </c>
      <c r="G75" s="87">
        <v>35</v>
      </c>
      <c r="H75" s="88">
        <v>95</v>
      </c>
      <c r="I75" s="3">
        <v>35</v>
      </c>
      <c r="J75" s="3">
        <v>95</v>
      </c>
      <c r="K75" s="97">
        <v>30</v>
      </c>
      <c r="L75" s="5">
        <v>81</v>
      </c>
      <c r="M75" s="6">
        <v>158255</v>
      </c>
      <c r="N75" s="7">
        <v>5275</v>
      </c>
      <c r="O75" s="3">
        <v>30</v>
      </c>
      <c r="P75" s="3">
        <v>81</v>
      </c>
      <c r="Q75" s="3">
        <v>123723</v>
      </c>
      <c r="R75" s="3">
        <v>4124</v>
      </c>
      <c r="S75" s="106">
        <v>35</v>
      </c>
      <c r="T75" s="119">
        <v>95</v>
      </c>
      <c r="U75" s="120">
        <v>286824</v>
      </c>
      <c r="V75" s="121">
        <v>8195</v>
      </c>
      <c r="W75" s="39">
        <v>30</v>
      </c>
      <c r="X75" s="135">
        <v>81</v>
      </c>
      <c r="Y75" s="9">
        <v>115928</v>
      </c>
      <c r="Z75" s="10">
        <v>3864</v>
      </c>
      <c r="AA75" s="26">
        <v>10</v>
      </c>
      <c r="AB75" s="3">
        <v>27</v>
      </c>
      <c r="AC75" s="27">
        <v>7795</v>
      </c>
      <c r="AD75" s="27">
        <v>780</v>
      </c>
      <c r="AE75" s="141">
        <v>2</v>
      </c>
      <c r="AF75" s="156">
        <v>5</v>
      </c>
      <c r="AG75" s="157">
        <v>5356</v>
      </c>
      <c r="AH75" s="158">
        <v>2678</v>
      </c>
      <c r="AI75" s="166">
        <v>5</v>
      </c>
      <c r="AJ75" s="176">
        <v>14</v>
      </c>
      <c r="AK75" s="251">
        <v>29176</v>
      </c>
      <c r="AL75" s="211">
        <v>5835</v>
      </c>
      <c r="AM75" s="184">
        <v>35</v>
      </c>
      <c r="AN75" s="184">
        <v>95</v>
      </c>
      <c r="AO75" s="11">
        <v>269324</v>
      </c>
      <c r="AP75" s="216">
        <v>7695</v>
      </c>
      <c r="AQ75" s="198">
        <v>3</v>
      </c>
      <c r="AR75" s="207">
        <v>8</v>
      </c>
      <c r="AS75" s="256">
        <v>17500</v>
      </c>
      <c r="AT75" s="220">
        <v>5833</v>
      </c>
    </row>
    <row r="76" spans="1:46" x14ac:dyDescent="0.2">
      <c r="A76" s="3">
        <v>173805</v>
      </c>
      <c r="B76" s="3" t="s">
        <v>42</v>
      </c>
      <c r="C76" s="3" t="s">
        <v>139</v>
      </c>
      <c r="D76" s="4">
        <v>47</v>
      </c>
      <c r="E76" s="3">
        <v>47</v>
      </c>
      <c r="G76" s="87">
        <v>45</v>
      </c>
      <c r="H76" s="88">
        <v>96</v>
      </c>
      <c r="I76" s="3">
        <v>45</v>
      </c>
      <c r="J76" s="3">
        <v>96</v>
      </c>
      <c r="K76" s="97">
        <v>42</v>
      </c>
      <c r="L76" s="5">
        <v>89</v>
      </c>
      <c r="M76" s="6">
        <v>170453</v>
      </c>
      <c r="N76" s="7">
        <v>4058</v>
      </c>
      <c r="O76" s="3">
        <v>42</v>
      </c>
      <c r="P76" s="3">
        <v>89</v>
      </c>
      <c r="Q76" s="3">
        <v>167120</v>
      </c>
      <c r="R76" s="3">
        <v>3979</v>
      </c>
      <c r="S76" s="106">
        <v>43</v>
      </c>
      <c r="T76" s="119">
        <v>91</v>
      </c>
      <c r="U76" s="120">
        <v>355295</v>
      </c>
      <c r="V76" s="121">
        <v>8263</v>
      </c>
      <c r="W76" s="39">
        <v>36</v>
      </c>
      <c r="X76" s="135">
        <v>77</v>
      </c>
      <c r="Y76" s="9">
        <v>114958</v>
      </c>
      <c r="Z76" s="10">
        <v>3193</v>
      </c>
      <c r="AA76" s="26">
        <v>30</v>
      </c>
      <c r="AB76" s="3">
        <v>64</v>
      </c>
      <c r="AC76" s="27">
        <v>52162</v>
      </c>
      <c r="AD76" s="27">
        <v>1739</v>
      </c>
      <c r="AE76" s="141">
        <v>1</v>
      </c>
      <c r="AF76" s="156">
        <v>2</v>
      </c>
      <c r="AG76" s="157">
        <v>3333</v>
      </c>
      <c r="AH76" s="158">
        <v>3333</v>
      </c>
      <c r="AI76" s="166">
        <v>0</v>
      </c>
      <c r="AJ76" s="176">
        <v>0</v>
      </c>
      <c r="AK76" s="251">
        <v>0</v>
      </c>
      <c r="AL76" s="211"/>
      <c r="AM76" s="184">
        <v>43</v>
      </c>
      <c r="AN76" s="184">
        <v>91</v>
      </c>
      <c r="AO76" s="11">
        <v>317195</v>
      </c>
      <c r="AP76" s="216">
        <v>7377</v>
      </c>
      <c r="AQ76" s="198">
        <v>8</v>
      </c>
      <c r="AR76" s="207">
        <v>17</v>
      </c>
      <c r="AS76" s="256">
        <v>38100</v>
      </c>
      <c r="AT76" s="220">
        <v>4763</v>
      </c>
    </row>
    <row r="77" spans="1:46" x14ac:dyDescent="0.2">
      <c r="A77" s="3">
        <v>173452</v>
      </c>
      <c r="B77" s="3" t="s">
        <v>50</v>
      </c>
      <c r="C77" s="3" t="s">
        <v>139</v>
      </c>
      <c r="D77" s="4">
        <v>105</v>
      </c>
      <c r="E77" s="3">
        <v>105</v>
      </c>
      <c r="G77" s="87">
        <v>100</v>
      </c>
      <c r="H77" s="88">
        <v>95</v>
      </c>
      <c r="I77" s="3">
        <v>100</v>
      </c>
      <c r="J77" s="3">
        <v>95</v>
      </c>
      <c r="K77" s="97">
        <v>89</v>
      </c>
      <c r="L77" s="5">
        <v>85</v>
      </c>
      <c r="M77" s="6">
        <v>477130</v>
      </c>
      <c r="N77" s="7">
        <v>5361</v>
      </c>
      <c r="O77" s="3">
        <v>75</v>
      </c>
      <c r="P77" s="3">
        <v>71</v>
      </c>
      <c r="Q77" s="3">
        <v>318070</v>
      </c>
      <c r="R77" s="3">
        <v>4241</v>
      </c>
      <c r="S77" s="106">
        <v>96</v>
      </c>
      <c r="T77" s="119">
        <v>91</v>
      </c>
      <c r="U77" s="120">
        <v>1072460</v>
      </c>
      <c r="V77" s="121">
        <v>11171</v>
      </c>
      <c r="W77" s="39">
        <v>75</v>
      </c>
      <c r="X77" s="135">
        <v>71</v>
      </c>
      <c r="Y77" s="9">
        <v>309120</v>
      </c>
      <c r="Z77" s="10">
        <v>4122</v>
      </c>
      <c r="AA77" s="26">
        <v>9</v>
      </c>
      <c r="AB77" s="3">
        <v>9</v>
      </c>
      <c r="AC77" s="27">
        <v>8950</v>
      </c>
      <c r="AD77" s="27">
        <v>994</v>
      </c>
      <c r="AE77" s="141">
        <v>62</v>
      </c>
      <c r="AF77" s="156">
        <v>59</v>
      </c>
      <c r="AG77" s="157">
        <v>107660</v>
      </c>
      <c r="AH77" s="158">
        <v>1736</v>
      </c>
      <c r="AI77" s="166">
        <v>24</v>
      </c>
      <c r="AJ77" s="176">
        <v>23</v>
      </c>
      <c r="AK77" s="251">
        <v>51400</v>
      </c>
      <c r="AL77" s="211">
        <v>2142</v>
      </c>
      <c r="AM77" s="184">
        <v>96</v>
      </c>
      <c r="AN77" s="184">
        <v>91</v>
      </c>
      <c r="AO77" s="11">
        <v>827186</v>
      </c>
      <c r="AP77" s="216">
        <v>8617</v>
      </c>
      <c r="AQ77" s="198">
        <v>52</v>
      </c>
      <c r="AR77" s="207">
        <v>50</v>
      </c>
      <c r="AS77" s="256">
        <v>245274</v>
      </c>
      <c r="AT77" s="220">
        <v>4717</v>
      </c>
    </row>
    <row r="78" spans="1:46" x14ac:dyDescent="0.2">
      <c r="A78" s="3">
        <v>173966</v>
      </c>
      <c r="B78" s="3" t="s">
        <v>51</v>
      </c>
      <c r="C78" s="3" t="s">
        <v>139</v>
      </c>
      <c r="D78" s="4">
        <v>9</v>
      </c>
      <c r="E78" s="3">
        <v>9</v>
      </c>
      <c r="G78" s="87">
        <v>9</v>
      </c>
      <c r="H78" s="88">
        <v>100</v>
      </c>
      <c r="I78" s="3">
        <v>9</v>
      </c>
      <c r="J78" s="3">
        <v>100</v>
      </c>
      <c r="K78" s="97">
        <v>8</v>
      </c>
      <c r="L78" s="5">
        <v>89</v>
      </c>
      <c r="M78" s="6">
        <v>47412</v>
      </c>
      <c r="N78" s="7">
        <v>5927</v>
      </c>
      <c r="O78" s="3">
        <v>8</v>
      </c>
      <c r="P78" s="3">
        <v>89</v>
      </c>
      <c r="Q78" s="3">
        <v>32969</v>
      </c>
      <c r="R78" s="3">
        <v>4121</v>
      </c>
      <c r="S78" s="106">
        <v>9</v>
      </c>
      <c r="T78" s="119">
        <v>100</v>
      </c>
      <c r="U78" s="120">
        <v>105618</v>
      </c>
      <c r="V78" s="121">
        <v>11735</v>
      </c>
      <c r="W78" s="39">
        <v>8</v>
      </c>
      <c r="X78" s="135">
        <v>89</v>
      </c>
      <c r="Y78" s="9">
        <v>31869</v>
      </c>
      <c r="Z78" s="10">
        <v>3984</v>
      </c>
      <c r="AA78" s="26">
        <v>2</v>
      </c>
      <c r="AB78" s="3">
        <v>22</v>
      </c>
      <c r="AC78" s="27">
        <v>1100</v>
      </c>
      <c r="AD78" s="27">
        <v>550</v>
      </c>
      <c r="AE78" s="141">
        <v>6</v>
      </c>
      <c r="AF78" s="156">
        <v>67</v>
      </c>
      <c r="AG78" s="157">
        <v>14443</v>
      </c>
      <c r="AH78" s="158">
        <v>2407</v>
      </c>
      <c r="AI78" s="166">
        <v>0</v>
      </c>
      <c r="AJ78" s="176">
        <v>0</v>
      </c>
      <c r="AK78" s="251">
        <v>0</v>
      </c>
      <c r="AL78" s="211"/>
      <c r="AM78" s="184">
        <v>9</v>
      </c>
      <c r="AN78" s="184">
        <v>100</v>
      </c>
      <c r="AO78" s="11">
        <v>69904</v>
      </c>
      <c r="AP78" s="216">
        <v>7767</v>
      </c>
      <c r="AQ78" s="198">
        <v>5</v>
      </c>
      <c r="AR78" s="207">
        <v>56</v>
      </c>
      <c r="AS78" s="256">
        <v>35714</v>
      </c>
      <c r="AT78" s="220">
        <v>7143</v>
      </c>
    </row>
    <row r="79" spans="1:46" x14ac:dyDescent="0.2">
      <c r="A79" s="3">
        <v>173993</v>
      </c>
      <c r="B79" s="3" t="s">
        <v>56</v>
      </c>
      <c r="C79" s="3" t="s">
        <v>139</v>
      </c>
      <c r="D79" s="4">
        <v>20</v>
      </c>
      <c r="E79" s="3">
        <v>20</v>
      </c>
      <c r="G79" s="87">
        <v>20</v>
      </c>
      <c r="H79" s="88">
        <v>100</v>
      </c>
      <c r="I79" s="3">
        <v>20</v>
      </c>
      <c r="J79" s="3">
        <v>100</v>
      </c>
      <c r="K79" s="97">
        <v>17</v>
      </c>
      <c r="L79" s="5">
        <v>85</v>
      </c>
      <c r="M79" s="6">
        <v>114474</v>
      </c>
      <c r="N79" s="7">
        <v>6734</v>
      </c>
      <c r="O79" s="3">
        <v>14</v>
      </c>
      <c r="P79" s="3">
        <v>70</v>
      </c>
      <c r="Q79" s="3">
        <v>86614</v>
      </c>
      <c r="R79" s="3">
        <v>6187</v>
      </c>
      <c r="S79" s="106">
        <v>20</v>
      </c>
      <c r="T79" s="119">
        <v>100</v>
      </c>
      <c r="U79" s="120">
        <v>158533</v>
      </c>
      <c r="V79" s="121">
        <v>7927</v>
      </c>
      <c r="W79" s="39">
        <v>14</v>
      </c>
      <c r="X79" s="135">
        <v>70</v>
      </c>
      <c r="Y79" s="9">
        <v>78914</v>
      </c>
      <c r="Z79" s="10">
        <v>5637</v>
      </c>
      <c r="AA79" s="26">
        <v>14</v>
      </c>
      <c r="AB79" s="3">
        <v>70</v>
      </c>
      <c r="AC79" s="27">
        <v>7700</v>
      </c>
      <c r="AD79" s="27">
        <v>550</v>
      </c>
      <c r="AE79" s="141">
        <v>13</v>
      </c>
      <c r="AF79" s="156">
        <v>65</v>
      </c>
      <c r="AG79" s="157">
        <v>27710</v>
      </c>
      <c r="AH79" s="158">
        <v>2132</v>
      </c>
      <c r="AI79" s="166">
        <v>1</v>
      </c>
      <c r="AJ79" s="176">
        <v>5</v>
      </c>
      <c r="AK79" s="251">
        <v>150</v>
      </c>
      <c r="AL79" s="211">
        <v>150</v>
      </c>
      <c r="AM79" s="184">
        <v>20</v>
      </c>
      <c r="AN79" s="184">
        <v>100</v>
      </c>
      <c r="AO79" s="11">
        <v>156487</v>
      </c>
      <c r="AP79" s="216">
        <v>7824</v>
      </c>
      <c r="AQ79" s="198">
        <v>1</v>
      </c>
      <c r="AR79" s="207">
        <v>5</v>
      </c>
      <c r="AS79" s="256">
        <v>2046</v>
      </c>
      <c r="AT79" s="220">
        <v>2046</v>
      </c>
    </row>
    <row r="80" spans="1:46" x14ac:dyDescent="0.2">
      <c r="A80" s="3">
        <v>440800</v>
      </c>
      <c r="B80" s="3" t="s">
        <v>61</v>
      </c>
      <c r="C80" s="3" t="s">
        <v>139</v>
      </c>
      <c r="D80" s="4">
        <v>135</v>
      </c>
      <c r="E80" s="3">
        <v>135</v>
      </c>
      <c r="G80" s="87">
        <v>129</v>
      </c>
      <c r="H80" s="88">
        <v>96</v>
      </c>
      <c r="I80" s="3">
        <v>108</v>
      </c>
      <c r="J80" s="3">
        <v>76</v>
      </c>
      <c r="K80" s="97">
        <v>102</v>
      </c>
      <c r="L80" s="5">
        <v>76</v>
      </c>
      <c r="M80" s="6">
        <v>523677</v>
      </c>
      <c r="N80" s="7">
        <v>5134</v>
      </c>
      <c r="O80" s="3">
        <v>93</v>
      </c>
      <c r="P80" s="3">
        <v>69</v>
      </c>
      <c r="Q80" s="3">
        <v>471022</v>
      </c>
      <c r="R80" s="3">
        <v>5065</v>
      </c>
      <c r="S80" s="106">
        <v>108</v>
      </c>
      <c r="T80" s="119">
        <v>80</v>
      </c>
      <c r="U80" s="120">
        <v>1276326</v>
      </c>
      <c r="V80" s="121">
        <v>11818</v>
      </c>
      <c r="W80" s="39">
        <v>91</v>
      </c>
      <c r="X80" s="135">
        <v>67</v>
      </c>
      <c r="Y80" s="9">
        <v>353247</v>
      </c>
      <c r="Z80" s="10">
        <v>3882</v>
      </c>
      <c r="AA80" s="26">
        <v>12</v>
      </c>
      <c r="AB80" s="3">
        <v>9</v>
      </c>
      <c r="AC80" s="27">
        <v>117775</v>
      </c>
      <c r="AD80" s="27">
        <v>9815</v>
      </c>
      <c r="AE80" s="141">
        <v>52</v>
      </c>
      <c r="AF80" s="156">
        <v>39</v>
      </c>
      <c r="AG80" s="157">
        <v>21695</v>
      </c>
      <c r="AH80" s="158">
        <v>417</v>
      </c>
      <c r="AI80" s="166">
        <v>12</v>
      </c>
      <c r="AJ80" s="176">
        <v>9</v>
      </c>
      <c r="AK80" s="251">
        <v>30960</v>
      </c>
      <c r="AL80" s="211">
        <v>2580</v>
      </c>
      <c r="AM80" s="184">
        <v>108</v>
      </c>
      <c r="AN80" s="184">
        <v>80</v>
      </c>
      <c r="AO80" s="11">
        <v>1040925</v>
      </c>
      <c r="AP80" s="216">
        <v>9638</v>
      </c>
      <c r="AQ80" s="198">
        <v>30</v>
      </c>
      <c r="AR80" s="207">
        <v>22</v>
      </c>
      <c r="AS80" s="256">
        <v>235401</v>
      </c>
      <c r="AT80" s="220">
        <v>7847</v>
      </c>
    </row>
    <row r="81" spans="1:46" x14ac:dyDescent="0.2">
      <c r="A81" s="3">
        <v>174127</v>
      </c>
      <c r="B81" s="3" t="s">
        <v>67</v>
      </c>
      <c r="C81" s="3" t="s">
        <v>139</v>
      </c>
      <c r="D81" s="4">
        <v>128</v>
      </c>
      <c r="E81" s="3">
        <v>128</v>
      </c>
      <c r="G81" s="87">
        <v>89</v>
      </c>
      <c r="H81" s="88">
        <v>70</v>
      </c>
      <c r="I81" s="3">
        <v>88</v>
      </c>
      <c r="J81" s="3">
        <v>69</v>
      </c>
      <c r="K81" s="97">
        <v>57</v>
      </c>
      <c r="L81" s="5">
        <v>45</v>
      </c>
      <c r="M81" s="6">
        <v>449316</v>
      </c>
      <c r="N81" s="7">
        <v>7883</v>
      </c>
      <c r="O81" s="3">
        <v>54</v>
      </c>
      <c r="P81" s="3">
        <v>42</v>
      </c>
      <c r="Q81" s="3">
        <v>209036</v>
      </c>
      <c r="R81" s="3">
        <v>3871</v>
      </c>
      <c r="S81" s="106">
        <v>85</v>
      </c>
      <c r="T81" s="119">
        <v>66</v>
      </c>
      <c r="U81" s="120">
        <v>1047158</v>
      </c>
      <c r="V81" s="121">
        <v>12320</v>
      </c>
      <c r="W81" s="39">
        <v>52</v>
      </c>
      <c r="X81" s="135">
        <v>41</v>
      </c>
      <c r="Y81" s="9">
        <v>157882</v>
      </c>
      <c r="Z81" s="10">
        <v>3036</v>
      </c>
      <c r="AA81" s="26">
        <v>30</v>
      </c>
      <c r="AB81" s="3">
        <v>23</v>
      </c>
      <c r="AC81" s="27">
        <v>51154</v>
      </c>
      <c r="AD81" s="27">
        <v>1705</v>
      </c>
      <c r="AE81" s="141">
        <v>34</v>
      </c>
      <c r="AF81" s="156">
        <v>27</v>
      </c>
      <c r="AG81" s="157">
        <v>86960</v>
      </c>
      <c r="AH81" s="158">
        <v>2558</v>
      </c>
      <c r="AI81" s="166">
        <v>22</v>
      </c>
      <c r="AJ81" s="176">
        <v>17</v>
      </c>
      <c r="AK81" s="251">
        <v>153320</v>
      </c>
      <c r="AL81" s="211">
        <v>6969</v>
      </c>
      <c r="AM81" s="184">
        <v>84</v>
      </c>
      <c r="AN81" s="184">
        <v>66</v>
      </c>
      <c r="AO81" s="11">
        <v>954944</v>
      </c>
      <c r="AP81" s="216">
        <v>11368</v>
      </c>
      <c r="AQ81" s="198">
        <v>6</v>
      </c>
      <c r="AR81" s="207">
        <v>5</v>
      </c>
      <c r="AS81" s="256">
        <v>92214</v>
      </c>
      <c r="AT81" s="220">
        <v>15369</v>
      </c>
    </row>
    <row r="82" spans="1:46" x14ac:dyDescent="0.2">
      <c r="A82" s="3">
        <v>442578</v>
      </c>
      <c r="B82" s="3" t="s">
        <v>77</v>
      </c>
      <c r="C82" s="3" t="s">
        <v>139</v>
      </c>
      <c r="D82" s="4">
        <v>46</v>
      </c>
      <c r="E82" s="3">
        <v>46</v>
      </c>
      <c r="G82" s="87">
        <v>42</v>
      </c>
      <c r="H82" s="88">
        <v>91</v>
      </c>
      <c r="I82" s="3">
        <v>42</v>
      </c>
      <c r="J82" s="3">
        <v>91</v>
      </c>
      <c r="K82" s="97">
        <v>33</v>
      </c>
      <c r="L82" s="5">
        <v>72</v>
      </c>
      <c r="M82" s="6">
        <v>191993</v>
      </c>
      <c r="N82" s="7">
        <v>5818</v>
      </c>
      <c r="O82" s="3">
        <v>25</v>
      </c>
      <c r="P82" s="3">
        <v>54</v>
      </c>
      <c r="Q82" s="3">
        <v>97008</v>
      </c>
      <c r="R82" s="3">
        <v>3880</v>
      </c>
      <c r="S82" s="106">
        <v>33</v>
      </c>
      <c r="T82" s="119">
        <v>72</v>
      </c>
      <c r="U82" s="120">
        <v>554007</v>
      </c>
      <c r="V82" s="121">
        <v>16788</v>
      </c>
      <c r="W82" s="39">
        <v>25</v>
      </c>
      <c r="X82" s="135">
        <v>54</v>
      </c>
      <c r="Y82" s="9">
        <v>97008</v>
      </c>
      <c r="Z82" s="10">
        <v>3880</v>
      </c>
      <c r="AA82" s="26">
        <v>0</v>
      </c>
      <c r="AB82" s="3">
        <v>0</v>
      </c>
      <c r="AC82" s="27">
        <v>0</v>
      </c>
      <c r="AE82" s="141">
        <v>22</v>
      </c>
      <c r="AF82" s="156">
        <v>48</v>
      </c>
      <c r="AG82" s="157">
        <v>62392</v>
      </c>
      <c r="AH82" s="158">
        <v>2836</v>
      </c>
      <c r="AI82" s="166">
        <v>32</v>
      </c>
      <c r="AJ82" s="176">
        <v>70</v>
      </c>
      <c r="AK82" s="251">
        <v>32593</v>
      </c>
      <c r="AL82" s="211">
        <v>1019</v>
      </c>
      <c r="AM82" s="184">
        <v>33</v>
      </c>
      <c r="AN82" s="184">
        <v>72</v>
      </c>
      <c r="AO82" s="11">
        <v>243703</v>
      </c>
      <c r="AP82" s="216">
        <v>7385</v>
      </c>
      <c r="AQ82" s="198">
        <v>29</v>
      </c>
      <c r="AR82" s="207">
        <v>63</v>
      </c>
      <c r="AS82" s="256">
        <v>310304</v>
      </c>
      <c r="AT82" s="220">
        <v>10700</v>
      </c>
    </row>
    <row r="83" spans="1:46" x14ac:dyDescent="0.2">
      <c r="A83" s="3">
        <v>447670</v>
      </c>
      <c r="B83" s="3" t="s">
        <v>76</v>
      </c>
      <c r="C83" s="3" t="s">
        <v>139</v>
      </c>
      <c r="D83" s="4">
        <v>53</v>
      </c>
      <c r="E83" s="3">
        <v>53</v>
      </c>
      <c r="G83" s="87">
        <v>51</v>
      </c>
      <c r="H83" s="88">
        <v>96</v>
      </c>
      <c r="I83" s="3">
        <v>51</v>
      </c>
      <c r="J83" s="3">
        <v>96</v>
      </c>
      <c r="K83" s="97">
        <v>46</v>
      </c>
      <c r="L83" s="5">
        <v>87</v>
      </c>
      <c r="M83" s="6">
        <v>227681</v>
      </c>
      <c r="N83" s="7">
        <v>4950</v>
      </c>
      <c r="O83" s="3">
        <v>30</v>
      </c>
      <c r="P83" s="3">
        <v>57</v>
      </c>
      <c r="Q83" s="3">
        <v>131247</v>
      </c>
      <c r="R83" s="3">
        <v>4375</v>
      </c>
      <c r="S83" s="106">
        <v>44</v>
      </c>
      <c r="T83" s="119">
        <v>83</v>
      </c>
      <c r="U83" s="120">
        <v>537154</v>
      </c>
      <c r="V83" s="121">
        <v>12208</v>
      </c>
      <c r="W83" s="39">
        <v>30</v>
      </c>
      <c r="X83" s="135">
        <v>57</v>
      </c>
      <c r="Y83" s="9">
        <v>127847</v>
      </c>
      <c r="Z83" s="10">
        <v>4262</v>
      </c>
      <c r="AA83" s="26">
        <v>5</v>
      </c>
      <c r="AB83" s="3">
        <v>9</v>
      </c>
      <c r="AC83" s="27">
        <v>3400</v>
      </c>
      <c r="AD83" s="27">
        <v>680</v>
      </c>
      <c r="AE83" s="141">
        <v>35</v>
      </c>
      <c r="AF83" s="156">
        <v>66</v>
      </c>
      <c r="AG83" s="157">
        <v>52355</v>
      </c>
      <c r="AH83" s="158">
        <v>1496</v>
      </c>
      <c r="AI83" s="166">
        <v>20</v>
      </c>
      <c r="AJ83" s="176">
        <v>38</v>
      </c>
      <c r="AK83" s="251">
        <v>44079</v>
      </c>
      <c r="AL83" s="211">
        <v>2204</v>
      </c>
      <c r="AM83" s="184">
        <v>44</v>
      </c>
      <c r="AN83" s="184">
        <v>83</v>
      </c>
      <c r="AO83" s="11">
        <v>354950</v>
      </c>
      <c r="AP83" s="216">
        <v>8067</v>
      </c>
      <c r="AQ83" s="198">
        <v>21</v>
      </c>
      <c r="AR83" s="207">
        <v>40</v>
      </c>
      <c r="AS83" s="256">
        <v>182204</v>
      </c>
      <c r="AT83" s="220">
        <v>8676</v>
      </c>
    </row>
    <row r="84" spans="1:46" x14ac:dyDescent="0.2">
      <c r="A84" s="3">
        <v>451769</v>
      </c>
      <c r="B84" s="3" t="s">
        <v>78</v>
      </c>
      <c r="C84" s="3" t="s">
        <v>139</v>
      </c>
      <c r="D84" s="4">
        <v>15</v>
      </c>
      <c r="E84" s="3">
        <v>15</v>
      </c>
      <c r="G84" s="87">
        <v>15</v>
      </c>
      <c r="H84" s="88">
        <v>100</v>
      </c>
      <c r="I84" s="3">
        <v>15</v>
      </c>
      <c r="J84" s="3">
        <v>100</v>
      </c>
      <c r="K84" s="97">
        <v>14</v>
      </c>
      <c r="L84" s="5">
        <v>93</v>
      </c>
      <c r="M84" s="6">
        <v>74931</v>
      </c>
      <c r="N84" s="7">
        <v>5352</v>
      </c>
      <c r="O84" s="3">
        <v>12</v>
      </c>
      <c r="P84" s="3">
        <v>80</v>
      </c>
      <c r="Q84" s="3">
        <v>53995</v>
      </c>
      <c r="R84" s="3">
        <v>4500</v>
      </c>
      <c r="S84" s="106">
        <v>13</v>
      </c>
      <c r="T84" s="119">
        <v>87</v>
      </c>
      <c r="U84" s="120">
        <v>122788</v>
      </c>
      <c r="V84" s="121">
        <v>9445</v>
      </c>
      <c r="W84" s="39">
        <v>12</v>
      </c>
      <c r="X84" s="135">
        <v>80</v>
      </c>
      <c r="Y84" s="9">
        <v>47645</v>
      </c>
      <c r="Z84" s="10">
        <v>3970</v>
      </c>
      <c r="AA84" s="26">
        <v>6</v>
      </c>
      <c r="AB84" s="3">
        <v>40</v>
      </c>
      <c r="AC84" s="27">
        <v>6350</v>
      </c>
      <c r="AD84" s="27">
        <v>1058</v>
      </c>
      <c r="AE84" s="141">
        <v>12</v>
      </c>
      <c r="AF84" s="156">
        <v>80</v>
      </c>
      <c r="AG84" s="157">
        <v>19936</v>
      </c>
      <c r="AH84" s="158">
        <v>1661</v>
      </c>
      <c r="AI84" s="166">
        <v>1</v>
      </c>
      <c r="AJ84" s="176">
        <v>7</v>
      </c>
      <c r="AK84" s="251">
        <v>1000</v>
      </c>
      <c r="AL84" s="211">
        <v>1000</v>
      </c>
      <c r="AM84" s="184">
        <v>13</v>
      </c>
      <c r="AN84" s="184">
        <v>87</v>
      </c>
      <c r="AO84" s="11">
        <v>94480</v>
      </c>
      <c r="AP84" s="216">
        <v>7268</v>
      </c>
      <c r="AQ84" s="198">
        <v>7</v>
      </c>
      <c r="AR84" s="207">
        <v>47</v>
      </c>
      <c r="AS84" s="256">
        <v>28308</v>
      </c>
      <c r="AT84" s="220">
        <v>4044</v>
      </c>
    </row>
    <row r="85" spans="1:46" x14ac:dyDescent="0.2">
      <c r="A85" s="3">
        <v>455585</v>
      </c>
      <c r="B85" s="3" t="s">
        <v>79</v>
      </c>
      <c r="C85" s="3" t="s">
        <v>139</v>
      </c>
      <c r="D85" s="4">
        <v>35</v>
      </c>
      <c r="E85" s="3">
        <v>35</v>
      </c>
      <c r="G85" s="87">
        <v>33</v>
      </c>
      <c r="H85" s="88">
        <v>94</v>
      </c>
      <c r="I85" s="3">
        <v>33</v>
      </c>
      <c r="J85" s="3">
        <v>94</v>
      </c>
      <c r="K85" s="97">
        <v>24</v>
      </c>
      <c r="L85" s="5">
        <v>69</v>
      </c>
      <c r="M85" s="6">
        <v>111220</v>
      </c>
      <c r="N85" s="7">
        <v>4634</v>
      </c>
      <c r="O85" s="3">
        <v>16</v>
      </c>
      <c r="P85" s="3">
        <v>46</v>
      </c>
      <c r="Q85" s="3">
        <v>51840</v>
      </c>
      <c r="R85" s="3">
        <v>3240</v>
      </c>
      <c r="S85" s="106">
        <v>32</v>
      </c>
      <c r="T85" s="119">
        <v>91</v>
      </c>
      <c r="U85" s="120">
        <v>346055</v>
      </c>
      <c r="V85" s="121">
        <v>10814</v>
      </c>
      <c r="W85" s="39">
        <v>16</v>
      </c>
      <c r="X85" s="135">
        <v>46</v>
      </c>
      <c r="Y85" s="9">
        <v>51840</v>
      </c>
      <c r="Z85" s="10">
        <v>3240</v>
      </c>
      <c r="AA85" s="26">
        <v>0</v>
      </c>
      <c r="AB85" s="3">
        <v>0</v>
      </c>
      <c r="AC85" s="27">
        <v>0</v>
      </c>
      <c r="AE85" s="141">
        <v>22</v>
      </c>
      <c r="AF85" s="156">
        <v>63</v>
      </c>
      <c r="AG85" s="157">
        <v>30301</v>
      </c>
      <c r="AH85" s="158">
        <v>1377</v>
      </c>
      <c r="AI85" s="166">
        <v>7</v>
      </c>
      <c r="AJ85" s="176">
        <v>20</v>
      </c>
      <c r="AK85" s="251">
        <v>29079</v>
      </c>
      <c r="AL85" s="211">
        <v>4154</v>
      </c>
      <c r="AM85" s="184">
        <v>32</v>
      </c>
      <c r="AN85" s="184">
        <v>91</v>
      </c>
      <c r="AO85" s="11">
        <v>197901</v>
      </c>
      <c r="AP85" s="216">
        <v>6184</v>
      </c>
      <c r="AQ85" s="198">
        <v>19</v>
      </c>
      <c r="AR85" s="207">
        <v>54</v>
      </c>
      <c r="AS85" s="256">
        <v>148154</v>
      </c>
      <c r="AT85" s="220">
        <v>7798</v>
      </c>
    </row>
    <row r="86" spans="1:46" x14ac:dyDescent="0.2">
      <c r="A86" s="3">
        <v>407285</v>
      </c>
      <c r="B86" s="3" t="s">
        <v>80</v>
      </c>
      <c r="C86" s="3" t="s">
        <v>139</v>
      </c>
      <c r="D86" s="4">
        <v>12</v>
      </c>
      <c r="E86" s="3">
        <v>12</v>
      </c>
      <c r="G86" s="87">
        <v>11</v>
      </c>
      <c r="H86" s="88">
        <v>92</v>
      </c>
      <c r="I86" s="3">
        <v>11</v>
      </c>
      <c r="J86" s="3">
        <v>92</v>
      </c>
      <c r="K86" s="97">
        <v>8</v>
      </c>
      <c r="L86" s="5">
        <v>67</v>
      </c>
      <c r="M86" s="6">
        <v>42341</v>
      </c>
      <c r="N86" s="7">
        <v>5293</v>
      </c>
      <c r="O86" s="3">
        <v>5</v>
      </c>
      <c r="P86" s="3">
        <v>42</v>
      </c>
      <c r="Q86" s="3">
        <v>14492</v>
      </c>
      <c r="R86" s="3">
        <v>2898</v>
      </c>
      <c r="S86" s="106">
        <v>10</v>
      </c>
      <c r="T86" s="119">
        <v>83</v>
      </c>
      <c r="U86" s="120">
        <v>76115</v>
      </c>
      <c r="V86" s="121">
        <v>7612</v>
      </c>
      <c r="W86" s="39">
        <v>5</v>
      </c>
      <c r="X86" s="135">
        <v>42</v>
      </c>
      <c r="Y86" s="9">
        <v>13742</v>
      </c>
      <c r="Z86" s="10">
        <v>2748</v>
      </c>
      <c r="AA86" s="26">
        <v>1</v>
      </c>
      <c r="AB86" s="3">
        <v>8</v>
      </c>
      <c r="AC86" s="27">
        <v>750</v>
      </c>
      <c r="AD86" s="27">
        <v>750</v>
      </c>
      <c r="AE86" s="141">
        <v>7</v>
      </c>
      <c r="AF86" s="156">
        <v>58</v>
      </c>
      <c r="AG86" s="157">
        <v>15114</v>
      </c>
      <c r="AH86" s="158">
        <v>2159</v>
      </c>
      <c r="AI86" s="166">
        <v>3</v>
      </c>
      <c r="AJ86" s="176">
        <v>25</v>
      </c>
      <c r="AK86" s="251">
        <v>12735</v>
      </c>
      <c r="AL86" s="211">
        <v>4245</v>
      </c>
      <c r="AM86" s="184">
        <v>10</v>
      </c>
      <c r="AN86" s="184">
        <v>83</v>
      </c>
      <c r="AO86" s="11">
        <v>62984</v>
      </c>
      <c r="AP86" s="216">
        <v>6298</v>
      </c>
      <c r="AQ86" s="198">
        <v>2</v>
      </c>
      <c r="AR86" s="207">
        <v>17</v>
      </c>
      <c r="AS86" s="256">
        <v>13131</v>
      </c>
      <c r="AT86" s="220">
        <v>6566</v>
      </c>
    </row>
    <row r="87" spans="1:46" x14ac:dyDescent="0.2">
      <c r="A87" s="3">
        <v>456782</v>
      </c>
      <c r="B87" s="3" t="s">
        <v>74</v>
      </c>
      <c r="C87" s="3" t="s">
        <v>139</v>
      </c>
      <c r="D87" s="4">
        <v>23</v>
      </c>
      <c r="E87" s="3">
        <v>23</v>
      </c>
      <c r="G87" s="87">
        <v>21</v>
      </c>
      <c r="H87" s="88">
        <v>91</v>
      </c>
      <c r="I87" s="3">
        <v>21</v>
      </c>
      <c r="J87" s="3">
        <v>91</v>
      </c>
      <c r="K87" s="97">
        <v>17</v>
      </c>
      <c r="L87" s="5">
        <v>74</v>
      </c>
      <c r="M87" s="6">
        <v>110265</v>
      </c>
      <c r="N87" s="7">
        <v>6486</v>
      </c>
      <c r="O87" s="3">
        <v>12</v>
      </c>
      <c r="P87" s="3">
        <v>52</v>
      </c>
      <c r="Q87" s="3">
        <v>63960</v>
      </c>
      <c r="R87" s="3">
        <v>5330</v>
      </c>
      <c r="S87" s="106">
        <v>21</v>
      </c>
      <c r="T87" s="119">
        <v>91</v>
      </c>
      <c r="U87" s="120">
        <v>223439</v>
      </c>
      <c r="V87" s="121">
        <v>10640</v>
      </c>
      <c r="W87" s="39">
        <v>12</v>
      </c>
      <c r="X87" s="135">
        <v>52</v>
      </c>
      <c r="Y87" s="9">
        <v>56310</v>
      </c>
      <c r="Z87" s="10">
        <v>4693</v>
      </c>
      <c r="AA87" s="26">
        <v>7</v>
      </c>
      <c r="AB87" s="3">
        <v>30</v>
      </c>
      <c r="AC87" s="27">
        <v>7650</v>
      </c>
      <c r="AD87" s="27">
        <v>1093</v>
      </c>
      <c r="AE87" s="141">
        <v>9</v>
      </c>
      <c r="AF87" s="156">
        <v>39</v>
      </c>
      <c r="AG87" s="157">
        <v>21630</v>
      </c>
      <c r="AH87" s="158">
        <v>2403</v>
      </c>
      <c r="AI87" s="166">
        <v>8</v>
      </c>
      <c r="AJ87" s="176">
        <v>35</v>
      </c>
      <c r="AK87" s="251">
        <v>24675</v>
      </c>
      <c r="AL87" s="211">
        <v>3084</v>
      </c>
      <c r="AM87" s="184">
        <v>21</v>
      </c>
      <c r="AN87" s="184">
        <v>91</v>
      </c>
      <c r="AO87" s="11">
        <v>191920</v>
      </c>
      <c r="AP87" s="216">
        <v>9139</v>
      </c>
      <c r="AQ87" s="198">
        <v>5</v>
      </c>
      <c r="AR87" s="207">
        <v>22</v>
      </c>
      <c r="AS87" s="256">
        <v>31519</v>
      </c>
      <c r="AT87" s="220">
        <v>6304</v>
      </c>
    </row>
    <row r="88" spans="1:46" x14ac:dyDescent="0.2">
      <c r="A88" s="3">
        <v>458742</v>
      </c>
      <c r="B88" s="3" t="s">
        <v>73</v>
      </c>
      <c r="C88" s="3" t="s">
        <v>139</v>
      </c>
      <c r="D88" s="4">
        <v>45</v>
      </c>
      <c r="E88" s="3">
        <v>45</v>
      </c>
      <c r="G88" s="87">
        <v>39</v>
      </c>
      <c r="H88" s="88">
        <v>87</v>
      </c>
      <c r="I88" s="3">
        <v>39</v>
      </c>
      <c r="J88" s="3">
        <v>87</v>
      </c>
      <c r="K88" s="97">
        <v>33</v>
      </c>
      <c r="L88" s="5">
        <v>73</v>
      </c>
      <c r="M88" s="6">
        <v>173110</v>
      </c>
      <c r="N88" s="7">
        <v>5246</v>
      </c>
      <c r="O88" s="3">
        <v>21</v>
      </c>
      <c r="P88" s="3">
        <v>47</v>
      </c>
      <c r="Q88" s="3">
        <v>84042</v>
      </c>
      <c r="R88" s="3">
        <v>4002</v>
      </c>
      <c r="S88" s="106">
        <v>33</v>
      </c>
      <c r="T88" s="119">
        <v>73</v>
      </c>
      <c r="U88" s="120">
        <v>351577</v>
      </c>
      <c r="V88" s="121">
        <v>10654</v>
      </c>
      <c r="W88" s="39">
        <v>21</v>
      </c>
      <c r="X88" s="135">
        <v>47</v>
      </c>
      <c r="Y88" s="9">
        <v>74042</v>
      </c>
      <c r="Z88" s="10">
        <v>3526</v>
      </c>
      <c r="AA88" s="26">
        <v>11</v>
      </c>
      <c r="AB88" s="3">
        <v>24</v>
      </c>
      <c r="AC88" s="27">
        <v>10000</v>
      </c>
      <c r="AD88" s="27">
        <v>909</v>
      </c>
      <c r="AE88" s="141">
        <v>26</v>
      </c>
      <c r="AF88" s="156">
        <v>58</v>
      </c>
      <c r="AG88" s="157">
        <v>42874</v>
      </c>
      <c r="AH88" s="158">
        <v>1649</v>
      </c>
      <c r="AI88" s="166">
        <v>15</v>
      </c>
      <c r="AJ88" s="176">
        <v>33</v>
      </c>
      <c r="AK88" s="251">
        <v>46194</v>
      </c>
      <c r="AL88" s="211">
        <v>3080</v>
      </c>
      <c r="AM88" s="184">
        <v>33</v>
      </c>
      <c r="AN88" s="184">
        <v>73</v>
      </c>
      <c r="AO88" s="11">
        <v>288053</v>
      </c>
      <c r="AP88" s="216">
        <v>8729</v>
      </c>
      <c r="AQ88" s="198">
        <v>11</v>
      </c>
      <c r="AR88" s="207">
        <v>24</v>
      </c>
      <c r="AS88" s="256">
        <v>63524</v>
      </c>
      <c r="AT88" s="220">
        <v>5775</v>
      </c>
    </row>
    <row r="89" spans="1:46" x14ac:dyDescent="0.2">
      <c r="A89" s="3">
        <v>445939</v>
      </c>
      <c r="B89" s="3" t="s">
        <v>75</v>
      </c>
      <c r="C89" s="3" t="s">
        <v>139</v>
      </c>
      <c r="D89" s="4">
        <v>39</v>
      </c>
      <c r="E89" s="3">
        <v>39</v>
      </c>
      <c r="G89" s="87">
        <v>38</v>
      </c>
      <c r="H89" s="88">
        <v>97</v>
      </c>
      <c r="I89" s="3">
        <v>38</v>
      </c>
      <c r="J89" s="3">
        <v>97</v>
      </c>
      <c r="K89" s="97">
        <v>32</v>
      </c>
      <c r="L89" s="5">
        <v>82</v>
      </c>
      <c r="M89" s="6">
        <v>210086</v>
      </c>
      <c r="N89" s="7">
        <v>6565</v>
      </c>
      <c r="O89" s="3">
        <v>25</v>
      </c>
      <c r="P89" s="3">
        <v>64</v>
      </c>
      <c r="Q89" s="3">
        <v>122667</v>
      </c>
      <c r="R89" s="3">
        <v>4907</v>
      </c>
      <c r="S89" s="106">
        <v>36</v>
      </c>
      <c r="T89" s="119">
        <v>92</v>
      </c>
      <c r="U89" s="120">
        <v>540831</v>
      </c>
      <c r="V89" s="121">
        <v>15023</v>
      </c>
      <c r="W89" s="39">
        <v>25</v>
      </c>
      <c r="X89" s="135">
        <v>64</v>
      </c>
      <c r="Y89" s="9">
        <v>121167</v>
      </c>
      <c r="Z89" s="10">
        <v>4847</v>
      </c>
      <c r="AA89" s="26">
        <v>2</v>
      </c>
      <c r="AB89" s="3">
        <v>5</v>
      </c>
      <c r="AC89" s="27">
        <v>1500</v>
      </c>
      <c r="AD89" s="27">
        <v>750</v>
      </c>
      <c r="AE89" s="141">
        <v>30</v>
      </c>
      <c r="AF89" s="156">
        <v>77</v>
      </c>
      <c r="AG89" s="157">
        <v>49621</v>
      </c>
      <c r="AH89" s="158">
        <v>1654</v>
      </c>
      <c r="AI89" s="166">
        <v>14</v>
      </c>
      <c r="AJ89" s="176">
        <v>36</v>
      </c>
      <c r="AK89" s="251">
        <v>37798</v>
      </c>
      <c r="AL89" s="211">
        <v>2700</v>
      </c>
      <c r="AM89" s="184">
        <v>36</v>
      </c>
      <c r="AN89" s="184">
        <v>92</v>
      </c>
      <c r="AO89" s="11">
        <v>400061</v>
      </c>
      <c r="AP89" s="216">
        <v>11113</v>
      </c>
      <c r="AQ89" s="198">
        <v>23</v>
      </c>
      <c r="AR89" s="207">
        <v>59</v>
      </c>
      <c r="AS89" s="256">
        <v>140770</v>
      </c>
      <c r="AT89" s="220">
        <v>6120</v>
      </c>
    </row>
    <row r="90" spans="1:46" x14ac:dyDescent="0.2">
      <c r="A90" s="3">
        <v>445920</v>
      </c>
      <c r="B90" s="3" t="s">
        <v>81</v>
      </c>
      <c r="C90" s="3" t="s">
        <v>139</v>
      </c>
      <c r="D90" s="4">
        <v>31</v>
      </c>
      <c r="E90" s="3">
        <v>31</v>
      </c>
      <c r="G90" s="87">
        <v>29</v>
      </c>
      <c r="H90" s="88">
        <v>94</v>
      </c>
      <c r="I90" s="3">
        <v>29</v>
      </c>
      <c r="J90" s="3">
        <v>94</v>
      </c>
      <c r="K90" s="97">
        <v>24</v>
      </c>
      <c r="L90" s="5">
        <v>77</v>
      </c>
      <c r="M90" s="6">
        <v>144778</v>
      </c>
      <c r="N90" s="7">
        <v>6032</v>
      </c>
      <c r="O90" s="3">
        <v>19</v>
      </c>
      <c r="P90" s="3">
        <v>61</v>
      </c>
      <c r="Q90" s="3">
        <v>81037</v>
      </c>
      <c r="R90" s="3">
        <v>4265</v>
      </c>
      <c r="S90" s="106">
        <v>26</v>
      </c>
      <c r="T90" s="119">
        <v>84</v>
      </c>
      <c r="U90" s="120">
        <v>283789</v>
      </c>
      <c r="V90" s="121">
        <v>10915</v>
      </c>
      <c r="W90" s="39">
        <v>19</v>
      </c>
      <c r="X90" s="135">
        <v>61</v>
      </c>
      <c r="Y90" s="9">
        <v>77087</v>
      </c>
      <c r="Z90" s="10">
        <v>4057</v>
      </c>
      <c r="AA90" s="26">
        <v>6</v>
      </c>
      <c r="AB90" s="3">
        <v>19</v>
      </c>
      <c r="AC90" s="27">
        <v>3950</v>
      </c>
      <c r="AD90" s="27">
        <v>658</v>
      </c>
      <c r="AE90" s="141">
        <v>21</v>
      </c>
      <c r="AF90" s="156">
        <v>68</v>
      </c>
      <c r="AG90" s="157">
        <v>41526</v>
      </c>
      <c r="AH90" s="158">
        <v>1977</v>
      </c>
      <c r="AI90" s="166">
        <v>10</v>
      </c>
      <c r="AJ90" s="176">
        <v>32</v>
      </c>
      <c r="AK90" s="251">
        <v>22215</v>
      </c>
      <c r="AL90" s="211">
        <v>2222</v>
      </c>
      <c r="AM90" s="184">
        <v>26</v>
      </c>
      <c r="AN90" s="184">
        <v>84</v>
      </c>
      <c r="AO90" s="11">
        <v>223212</v>
      </c>
      <c r="AP90" s="216">
        <v>8585</v>
      </c>
      <c r="AQ90" s="198">
        <v>11</v>
      </c>
      <c r="AR90" s="207">
        <v>35</v>
      </c>
      <c r="AS90" s="256">
        <v>60577</v>
      </c>
      <c r="AT90" s="220">
        <v>5507</v>
      </c>
    </row>
    <row r="91" spans="1:46" x14ac:dyDescent="0.2">
      <c r="A91" s="3">
        <v>174190</v>
      </c>
      <c r="B91" s="3" t="s">
        <v>82</v>
      </c>
      <c r="C91" s="3" t="s">
        <v>139</v>
      </c>
      <c r="D91" s="4">
        <v>76</v>
      </c>
      <c r="E91" s="3">
        <v>76</v>
      </c>
      <c r="G91" s="87">
        <v>72</v>
      </c>
      <c r="H91" s="88">
        <v>95</v>
      </c>
      <c r="I91" s="3">
        <v>72</v>
      </c>
      <c r="J91" s="3">
        <v>95</v>
      </c>
      <c r="K91" s="97">
        <v>64</v>
      </c>
      <c r="L91" s="5">
        <v>84</v>
      </c>
      <c r="M91" s="6">
        <v>326442</v>
      </c>
      <c r="N91" s="7">
        <v>5101</v>
      </c>
      <c r="O91" s="3">
        <v>44</v>
      </c>
      <c r="P91" s="3">
        <v>58</v>
      </c>
      <c r="Q91" s="3">
        <v>178106</v>
      </c>
      <c r="R91" s="3">
        <v>4048</v>
      </c>
      <c r="S91" s="106">
        <v>66</v>
      </c>
      <c r="T91" s="119">
        <v>87</v>
      </c>
      <c r="U91" s="120">
        <v>933985</v>
      </c>
      <c r="V91" s="121">
        <v>14151</v>
      </c>
      <c r="W91" s="39">
        <v>44</v>
      </c>
      <c r="X91" s="135">
        <v>58</v>
      </c>
      <c r="Y91" s="9">
        <v>177006</v>
      </c>
      <c r="Z91" s="10">
        <v>4023</v>
      </c>
      <c r="AA91" s="26">
        <v>1</v>
      </c>
      <c r="AB91" s="3">
        <v>1</v>
      </c>
      <c r="AC91" s="27">
        <v>1100</v>
      </c>
      <c r="AD91" s="27">
        <v>1100</v>
      </c>
      <c r="AE91" s="141">
        <v>54</v>
      </c>
      <c r="AF91" s="156">
        <v>71</v>
      </c>
      <c r="AG91" s="157">
        <v>107131</v>
      </c>
      <c r="AH91" s="158">
        <v>1984</v>
      </c>
      <c r="AI91" s="166">
        <v>19</v>
      </c>
      <c r="AJ91" s="176">
        <v>25</v>
      </c>
      <c r="AK91" s="251">
        <v>41205</v>
      </c>
      <c r="AL91" s="211">
        <v>2169</v>
      </c>
      <c r="AM91" s="184">
        <v>65</v>
      </c>
      <c r="AN91" s="184">
        <v>86</v>
      </c>
      <c r="AO91" s="11">
        <v>554396</v>
      </c>
      <c r="AP91" s="216">
        <v>8529</v>
      </c>
      <c r="AQ91" s="198">
        <v>49</v>
      </c>
      <c r="AR91" s="207">
        <v>64</v>
      </c>
      <c r="AS91" s="256">
        <v>379589</v>
      </c>
      <c r="AT91" s="220">
        <v>7747</v>
      </c>
    </row>
    <row r="92" spans="1:46" x14ac:dyDescent="0.2">
      <c r="A92" s="3">
        <v>173920</v>
      </c>
      <c r="B92" s="3" t="s">
        <v>90</v>
      </c>
      <c r="C92" s="3" t="s">
        <v>139</v>
      </c>
      <c r="D92" s="4">
        <v>13</v>
      </c>
      <c r="E92" s="3">
        <v>13</v>
      </c>
      <c r="G92" s="87">
        <v>8</v>
      </c>
      <c r="H92" s="88">
        <v>62</v>
      </c>
      <c r="I92" s="3">
        <v>8</v>
      </c>
      <c r="J92" s="3">
        <v>62</v>
      </c>
      <c r="K92" s="97">
        <v>7</v>
      </c>
      <c r="L92" s="5">
        <v>54</v>
      </c>
      <c r="M92" s="6">
        <v>45332</v>
      </c>
      <c r="N92" s="7">
        <v>6476</v>
      </c>
      <c r="O92" s="3">
        <v>6</v>
      </c>
      <c r="P92" s="3">
        <v>46</v>
      </c>
      <c r="Q92" s="3">
        <v>33328</v>
      </c>
      <c r="R92" s="3">
        <v>5555</v>
      </c>
      <c r="S92" s="106">
        <v>8</v>
      </c>
      <c r="T92" s="119">
        <v>62</v>
      </c>
      <c r="U92" s="120">
        <v>96033</v>
      </c>
      <c r="V92" s="121">
        <v>12004</v>
      </c>
      <c r="W92" s="39">
        <v>5</v>
      </c>
      <c r="X92" s="135">
        <v>38</v>
      </c>
      <c r="Y92" s="9">
        <v>25327</v>
      </c>
      <c r="Z92" s="10">
        <v>5065</v>
      </c>
      <c r="AA92" s="26">
        <v>1</v>
      </c>
      <c r="AB92" s="3">
        <v>8</v>
      </c>
      <c r="AC92" s="27">
        <v>8001</v>
      </c>
      <c r="AD92" s="27">
        <v>8001</v>
      </c>
      <c r="AE92" s="141">
        <v>6</v>
      </c>
      <c r="AF92" s="156">
        <v>46</v>
      </c>
      <c r="AG92" s="157">
        <v>12004</v>
      </c>
      <c r="AH92" s="158">
        <v>2001</v>
      </c>
      <c r="AI92" s="166">
        <v>0</v>
      </c>
      <c r="AJ92" s="176">
        <v>0</v>
      </c>
      <c r="AK92" s="251">
        <v>0</v>
      </c>
      <c r="AL92" s="211"/>
      <c r="AM92" s="184">
        <v>8</v>
      </c>
      <c r="AN92" s="184">
        <v>62</v>
      </c>
      <c r="AO92" s="11">
        <v>90033</v>
      </c>
      <c r="AP92" s="216">
        <v>11254</v>
      </c>
      <c r="AQ92" s="198">
        <v>1</v>
      </c>
      <c r="AR92" s="207">
        <v>8</v>
      </c>
      <c r="AS92" s="256">
        <v>6000</v>
      </c>
      <c r="AT92" s="220">
        <v>6000</v>
      </c>
    </row>
    <row r="93" spans="1:46" x14ac:dyDescent="0.2">
      <c r="A93" s="3">
        <v>174358</v>
      </c>
      <c r="B93" s="3" t="s">
        <v>91</v>
      </c>
      <c r="C93" s="3" t="s">
        <v>139</v>
      </c>
      <c r="D93" s="4">
        <v>30</v>
      </c>
      <c r="E93" s="3">
        <v>30</v>
      </c>
      <c r="G93" s="87">
        <v>30</v>
      </c>
      <c r="H93" s="88">
        <v>100</v>
      </c>
      <c r="I93" s="3">
        <v>30</v>
      </c>
      <c r="J93" s="3">
        <v>100</v>
      </c>
      <c r="K93" s="97">
        <v>28</v>
      </c>
      <c r="L93" s="5">
        <v>93</v>
      </c>
      <c r="M93" s="6">
        <v>168496</v>
      </c>
      <c r="N93" s="7">
        <v>6018</v>
      </c>
      <c r="O93" s="3">
        <v>28</v>
      </c>
      <c r="P93" s="3">
        <v>93</v>
      </c>
      <c r="Q93" s="3">
        <v>118080</v>
      </c>
      <c r="R93" s="3">
        <v>4217</v>
      </c>
      <c r="S93" s="106">
        <v>30</v>
      </c>
      <c r="T93" s="119">
        <v>100</v>
      </c>
      <c r="U93" s="120">
        <v>331354</v>
      </c>
      <c r="V93" s="121">
        <v>11045</v>
      </c>
      <c r="W93" s="39">
        <v>28</v>
      </c>
      <c r="X93" s="135">
        <v>93</v>
      </c>
      <c r="Y93" s="9">
        <v>118080</v>
      </c>
      <c r="Z93" s="10">
        <v>4217</v>
      </c>
      <c r="AA93" s="26">
        <v>0</v>
      </c>
      <c r="AB93" s="3">
        <v>0</v>
      </c>
      <c r="AC93" s="27">
        <v>0</v>
      </c>
      <c r="AE93" s="141">
        <v>19</v>
      </c>
      <c r="AF93" s="156">
        <v>63</v>
      </c>
      <c r="AG93" s="157">
        <v>50116</v>
      </c>
      <c r="AH93" s="158">
        <v>2638</v>
      </c>
      <c r="AI93" s="166">
        <v>1</v>
      </c>
      <c r="AJ93" s="176">
        <v>3</v>
      </c>
      <c r="AK93" s="251">
        <v>300</v>
      </c>
      <c r="AL93" s="211">
        <v>300</v>
      </c>
      <c r="AM93" s="184">
        <v>30</v>
      </c>
      <c r="AN93" s="184">
        <v>100</v>
      </c>
      <c r="AO93" s="11">
        <v>331354</v>
      </c>
      <c r="AP93" s="216">
        <v>11045</v>
      </c>
      <c r="AQ93" s="198">
        <v>0</v>
      </c>
      <c r="AR93" s="207">
        <v>0</v>
      </c>
      <c r="AS93" s="256">
        <v>0</v>
      </c>
      <c r="AT93" s="220"/>
    </row>
    <row r="94" spans="1:46" x14ac:dyDescent="0.2">
      <c r="A94" s="3">
        <v>173638</v>
      </c>
      <c r="B94" s="3" t="s">
        <v>92</v>
      </c>
      <c r="C94" s="3" t="s">
        <v>139</v>
      </c>
      <c r="D94" s="4">
        <v>26</v>
      </c>
      <c r="E94" s="3">
        <v>26</v>
      </c>
      <c r="G94" s="87">
        <v>25</v>
      </c>
      <c r="H94" s="88">
        <v>96</v>
      </c>
      <c r="I94" s="3">
        <v>25</v>
      </c>
      <c r="J94" s="3">
        <v>96</v>
      </c>
      <c r="K94" s="97">
        <v>23</v>
      </c>
      <c r="L94" s="5">
        <v>88</v>
      </c>
      <c r="M94" s="6">
        <v>140059</v>
      </c>
      <c r="N94" s="7">
        <v>6090</v>
      </c>
      <c r="O94" s="3">
        <v>21</v>
      </c>
      <c r="P94" s="3">
        <v>81</v>
      </c>
      <c r="Q94" s="3">
        <v>112394</v>
      </c>
      <c r="R94" s="3">
        <v>5352</v>
      </c>
      <c r="S94" s="106">
        <v>25</v>
      </c>
      <c r="T94" s="119">
        <v>96</v>
      </c>
      <c r="U94" s="120">
        <v>231536</v>
      </c>
      <c r="V94" s="121">
        <v>9261</v>
      </c>
      <c r="W94" s="39">
        <v>21</v>
      </c>
      <c r="X94" s="135">
        <v>81</v>
      </c>
      <c r="Y94" s="9">
        <v>92225</v>
      </c>
      <c r="Z94" s="10">
        <v>4392</v>
      </c>
      <c r="AA94" s="26">
        <v>1</v>
      </c>
      <c r="AB94" s="3">
        <v>4</v>
      </c>
      <c r="AC94" s="27">
        <v>20169</v>
      </c>
      <c r="AD94" s="27">
        <v>20169</v>
      </c>
      <c r="AE94" s="141">
        <v>16</v>
      </c>
      <c r="AF94" s="156">
        <v>62</v>
      </c>
      <c r="AG94" s="157">
        <v>27665</v>
      </c>
      <c r="AH94" s="158">
        <v>1729</v>
      </c>
      <c r="AI94" s="166">
        <v>0</v>
      </c>
      <c r="AJ94" s="176">
        <v>0</v>
      </c>
      <c r="AK94" s="251">
        <v>0</v>
      </c>
      <c r="AL94" s="211"/>
      <c r="AM94" s="184">
        <v>25</v>
      </c>
      <c r="AN94" s="184">
        <v>96</v>
      </c>
      <c r="AO94" s="11">
        <v>231536</v>
      </c>
      <c r="AP94" s="216">
        <v>9261</v>
      </c>
      <c r="AQ94" s="198">
        <v>0</v>
      </c>
      <c r="AR94" s="207">
        <v>0</v>
      </c>
      <c r="AS94" s="256">
        <v>0</v>
      </c>
      <c r="AT94" s="220"/>
    </row>
    <row r="95" spans="1:46" x14ac:dyDescent="0.2">
      <c r="A95" s="3">
        <v>174385</v>
      </c>
      <c r="B95" s="3" t="s">
        <v>106</v>
      </c>
      <c r="C95" s="3" t="s">
        <v>139</v>
      </c>
      <c r="D95" s="4">
        <v>321</v>
      </c>
      <c r="E95" s="3">
        <v>321</v>
      </c>
      <c r="G95" s="87">
        <v>321</v>
      </c>
      <c r="H95" s="88">
        <v>100</v>
      </c>
      <c r="I95" s="3">
        <v>321</v>
      </c>
      <c r="J95" s="3">
        <v>100</v>
      </c>
      <c r="K95" s="97">
        <v>321</v>
      </c>
      <c r="L95" s="5">
        <v>100</v>
      </c>
      <c r="M95" s="6">
        <v>1826946</v>
      </c>
      <c r="N95" s="7">
        <v>5691</v>
      </c>
      <c r="O95" s="3">
        <v>245</v>
      </c>
      <c r="P95" s="3">
        <v>76</v>
      </c>
      <c r="Q95" s="3">
        <v>1028735</v>
      </c>
      <c r="R95" s="3">
        <v>4199</v>
      </c>
      <c r="S95" s="106">
        <v>293</v>
      </c>
      <c r="T95" s="119">
        <v>91</v>
      </c>
      <c r="U95" s="120">
        <v>2481014</v>
      </c>
      <c r="V95" s="121">
        <v>8468</v>
      </c>
      <c r="W95" s="39">
        <v>237</v>
      </c>
      <c r="X95" s="135">
        <v>74</v>
      </c>
      <c r="Y95" s="9">
        <v>843776</v>
      </c>
      <c r="Z95" s="10">
        <v>3560</v>
      </c>
      <c r="AA95" s="26">
        <v>97</v>
      </c>
      <c r="AB95" s="3">
        <v>30</v>
      </c>
      <c r="AC95" s="27">
        <v>184959</v>
      </c>
      <c r="AD95" s="27">
        <v>1907</v>
      </c>
      <c r="AE95" s="141">
        <v>222</v>
      </c>
      <c r="AF95" s="156">
        <v>69</v>
      </c>
      <c r="AG95" s="157">
        <v>330316</v>
      </c>
      <c r="AH95" s="158">
        <v>1488</v>
      </c>
      <c r="AI95" s="166">
        <v>321</v>
      </c>
      <c r="AJ95" s="176">
        <v>100</v>
      </c>
      <c r="AK95" s="251">
        <v>467895</v>
      </c>
      <c r="AL95" s="211">
        <v>1458</v>
      </c>
      <c r="AM95" s="184">
        <v>293</v>
      </c>
      <c r="AN95" s="184">
        <v>91</v>
      </c>
      <c r="AO95" s="11">
        <v>2016991</v>
      </c>
      <c r="AP95" s="216">
        <v>6884</v>
      </c>
      <c r="AQ95" s="198">
        <v>64</v>
      </c>
      <c r="AR95" s="207">
        <v>20</v>
      </c>
      <c r="AS95" s="256">
        <v>464023</v>
      </c>
      <c r="AT95" s="220">
        <v>7250</v>
      </c>
    </row>
    <row r="96" spans="1:46" x14ac:dyDescent="0.2">
      <c r="A96" s="3">
        <v>174507</v>
      </c>
      <c r="B96" s="3" t="s">
        <v>157</v>
      </c>
      <c r="C96" s="3" t="s">
        <v>139</v>
      </c>
      <c r="D96" s="4">
        <v>157</v>
      </c>
      <c r="F96" s="3">
        <v>157</v>
      </c>
      <c r="G96" s="87">
        <v>140</v>
      </c>
      <c r="H96" s="88">
        <v>89</v>
      </c>
      <c r="I96" s="3">
        <v>140</v>
      </c>
      <c r="J96" s="3">
        <v>89</v>
      </c>
      <c r="K96" s="97">
        <v>126</v>
      </c>
      <c r="L96" s="5">
        <v>80</v>
      </c>
      <c r="M96" s="6">
        <v>535277</v>
      </c>
      <c r="N96" s="7">
        <v>4248</v>
      </c>
      <c r="O96" s="3">
        <v>118</v>
      </c>
      <c r="P96" s="3">
        <v>75</v>
      </c>
      <c r="Q96" s="3">
        <v>448567</v>
      </c>
      <c r="R96" s="3">
        <v>3801</v>
      </c>
      <c r="S96" s="106">
        <v>140</v>
      </c>
      <c r="T96" s="119">
        <v>89</v>
      </c>
      <c r="U96" s="120">
        <v>1365826</v>
      </c>
      <c r="V96" s="121">
        <v>9756</v>
      </c>
      <c r="W96" s="39">
        <v>118</v>
      </c>
      <c r="X96" s="135">
        <v>75</v>
      </c>
      <c r="Y96" s="9">
        <v>445567</v>
      </c>
      <c r="Z96" s="10">
        <v>3776</v>
      </c>
      <c r="AA96" s="26">
        <v>3</v>
      </c>
      <c r="AB96" s="3">
        <v>2</v>
      </c>
      <c r="AC96" s="27">
        <v>3000</v>
      </c>
      <c r="AD96" s="27">
        <v>1000</v>
      </c>
      <c r="AE96" s="141">
        <v>38</v>
      </c>
      <c r="AF96" s="156">
        <v>24</v>
      </c>
      <c r="AG96" s="157">
        <v>78056</v>
      </c>
      <c r="AH96" s="158">
        <v>2054</v>
      </c>
      <c r="AI96" s="166">
        <v>55</v>
      </c>
      <c r="AJ96" s="176">
        <v>35</v>
      </c>
      <c r="AK96" s="251">
        <v>8654</v>
      </c>
      <c r="AL96" s="211">
        <v>157</v>
      </c>
      <c r="AM96" s="184">
        <v>140</v>
      </c>
      <c r="AN96" s="184">
        <v>89</v>
      </c>
      <c r="AO96" s="11">
        <v>1365826</v>
      </c>
      <c r="AP96" s="216">
        <v>9756</v>
      </c>
      <c r="AQ96" s="198">
        <v>0</v>
      </c>
      <c r="AR96" s="207">
        <v>0</v>
      </c>
      <c r="AS96" s="256">
        <v>0</v>
      </c>
      <c r="AT96" s="220"/>
    </row>
    <row r="97" spans="1:46" x14ac:dyDescent="0.2">
      <c r="A97" s="3">
        <v>459426</v>
      </c>
      <c r="B97" s="3" t="s">
        <v>129</v>
      </c>
      <c r="C97" s="3" t="s">
        <v>139</v>
      </c>
      <c r="D97" s="4">
        <v>17</v>
      </c>
      <c r="E97" s="3">
        <v>17</v>
      </c>
      <c r="G97" s="87">
        <v>17</v>
      </c>
      <c r="H97" s="88">
        <v>100</v>
      </c>
      <c r="I97" s="3">
        <v>17</v>
      </c>
      <c r="J97" s="3">
        <v>100</v>
      </c>
      <c r="K97" s="97">
        <v>17</v>
      </c>
      <c r="L97" s="5">
        <v>100</v>
      </c>
      <c r="M97" s="6">
        <v>81942</v>
      </c>
      <c r="N97" s="7">
        <v>4820</v>
      </c>
      <c r="O97" s="3">
        <v>16</v>
      </c>
      <c r="P97" s="3">
        <v>94</v>
      </c>
      <c r="Q97" s="3">
        <v>53675</v>
      </c>
      <c r="R97" s="3">
        <v>3355</v>
      </c>
      <c r="S97" s="106">
        <v>17</v>
      </c>
      <c r="T97" s="119">
        <v>100</v>
      </c>
      <c r="U97" s="120">
        <v>131403</v>
      </c>
      <c r="V97" s="121">
        <v>7730</v>
      </c>
      <c r="W97" s="39">
        <v>16</v>
      </c>
      <c r="X97" s="135">
        <v>94</v>
      </c>
      <c r="Y97" s="9">
        <v>53675</v>
      </c>
      <c r="Z97" s="10">
        <v>3355</v>
      </c>
      <c r="AA97" s="26">
        <v>0</v>
      </c>
      <c r="AB97" s="3">
        <v>0</v>
      </c>
      <c r="AC97" s="27">
        <v>0</v>
      </c>
      <c r="AE97" s="141">
        <v>0</v>
      </c>
      <c r="AF97" s="156">
        <v>0</v>
      </c>
      <c r="AG97" s="157">
        <v>0</v>
      </c>
      <c r="AH97" s="158"/>
      <c r="AI97" s="166">
        <v>15</v>
      </c>
      <c r="AJ97" s="176">
        <v>88</v>
      </c>
      <c r="AK97" s="251">
        <v>28267</v>
      </c>
      <c r="AL97" s="211">
        <v>1884</v>
      </c>
      <c r="AM97" s="184">
        <v>17</v>
      </c>
      <c r="AN97" s="184">
        <v>100</v>
      </c>
      <c r="AO97" s="11">
        <v>131403</v>
      </c>
      <c r="AP97" s="216">
        <v>7730</v>
      </c>
      <c r="AQ97" s="198">
        <v>0</v>
      </c>
      <c r="AR97" s="207">
        <v>0</v>
      </c>
      <c r="AS97" s="256">
        <v>0</v>
      </c>
      <c r="AT97" s="220"/>
    </row>
    <row r="98" spans="1:46" s="25" customFormat="1" x14ac:dyDescent="0.2">
      <c r="B98" s="37" t="s">
        <v>181</v>
      </c>
      <c r="C98" s="38"/>
      <c r="D98" s="42">
        <f>SUM(D71:D97)</f>
        <v>1753</v>
      </c>
      <c r="E98" s="38"/>
      <c r="F98" s="38"/>
      <c r="G98" s="260">
        <f>SUM(G71:G97)</f>
        <v>1627</v>
      </c>
      <c r="H98" s="261">
        <f>G98/$D98</f>
        <v>0.92812321734169989</v>
      </c>
      <c r="I98" s="38"/>
      <c r="J98" s="38"/>
      <c r="K98" s="42">
        <f>SUM(K71:K97)</f>
        <v>1365</v>
      </c>
      <c r="L98" s="43">
        <f>K98/$D98</f>
        <v>0.77866514546491727</v>
      </c>
      <c r="M98" s="44">
        <f>SUM(M71:M97)</f>
        <v>7726133</v>
      </c>
      <c r="N98" s="44">
        <f>M98/K98</f>
        <v>5660.1706959706962</v>
      </c>
      <c r="O98" s="38"/>
      <c r="P98" s="38"/>
      <c r="Q98" s="38"/>
      <c r="R98" s="38"/>
      <c r="S98" s="42">
        <f>SUM(S71:S97)</f>
        <v>1527</v>
      </c>
      <c r="T98" s="109">
        <f>S98/$D98</f>
        <v>0.87107815173987446</v>
      </c>
      <c r="U98" s="110">
        <f>SUM(U71:U97)</f>
        <v>17162429</v>
      </c>
      <c r="V98" s="110">
        <f>U98/S98</f>
        <v>11239.311722331369</v>
      </c>
      <c r="W98" s="42">
        <f>SUM(W71:W97)</f>
        <v>1123</v>
      </c>
      <c r="X98" s="46">
        <f>W98/$D98</f>
        <v>0.64061608670849968</v>
      </c>
      <c r="Y98" s="47">
        <f>SUM(Y71:Y97)</f>
        <v>4331885</v>
      </c>
      <c r="Z98" s="47">
        <f>Y98/W98</f>
        <v>3857.4220837043631</v>
      </c>
      <c r="AA98" s="42"/>
      <c r="AB98" s="38"/>
      <c r="AC98" s="66"/>
      <c r="AD98" s="66"/>
      <c r="AE98" s="42">
        <f>SUM(AE71:AE97)</f>
        <v>832</v>
      </c>
      <c r="AF98" s="145">
        <f>AE98/$D98</f>
        <v>0.47461494580718766</v>
      </c>
      <c r="AG98" s="146">
        <f>SUM(AG71:AG97)</f>
        <v>1508609</v>
      </c>
      <c r="AH98" s="146">
        <f>AG98/AE98</f>
        <v>1813.2319711538462</v>
      </c>
      <c r="AI98" s="42">
        <f>SUM(AI71:AI97)</f>
        <v>615</v>
      </c>
      <c r="AJ98" s="169">
        <f>AI98/$D98</f>
        <v>0.35082715345122645</v>
      </c>
      <c r="AK98" s="168">
        <f>SUM(AK71:AK97)</f>
        <v>1216974</v>
      </c>
      <c r="AL98" s="170">
        <f>AK98/AI98</f>
        <v>1978.8195121951219</v>
      </c>
      <c r="AM98" s="42">
        <f>SUM(AM71:AM97)</f>
        <v>1525</v>
      </c>
      <c r="AN98" s="48">
        <f>AM98/$D98</f>
        <v>0.86993725042783798</v>
      </c>
      <c r="AO98" s="49">
        <f>SUM(AO71:AO97)</f>
        <v>14046483</v>
      </c>
      <c r="AP98" s="186">
        <f>AO98/AM98</f>
        <v>9210.8085245901639</v>
      </c>
      <c r="AQ98" s="42">
        <f>SUM(AQ71:AQ97)</f>
        <v>397</v>
      </c>
      <c r="AR98" s="200">
        <f>AQ98/$D98</f>
        <v>0.226468910439247</v>
      </c>
      <c r="AS98" s="199">
        <f>SUM(AS71:AS97)</f>
        <v>3115946</v>
      </c>
      <c r="AT98" s="262">
        <f>AS98/AQ98</f>
        <v>7848.7304785894203</v>
      </c>
    </row>
    <row r="99" spans="1:46" x14ac:dyDescent="0.2">
      <c r="D99" s="241"/>
      <c r="G99" s="242"/>
      <c r="H99" s="243"/>
      <c r="K99" s="244"/>
      <c r="L99" s="5"/>
      <c r="M99" s="6"/>
      <c r="N99" s="6"/>
      <c r="S99" s="106"/>
      <c r="T99" s="245"/>
      <c r="U99" s="120"/>
      <c r="V99" s="120"/>
      <c r="W99" s="39"/>
      <c r="X99" s="8"/>
      <c r="Y99" s="9"/>
      <c r="Z99" s="9"/>
      <c r="AE99" s="141"/>
      <c r="AF99" s="246"/>
      <c r="AG99" s="157"/>
      <c r="AH99" s="157"/>
      <c r="AI99" s="166"/>
      <c r="AJ99" s="177"/>
      <c r="AK99" s="251"/>
      <c r="AL99" s="211"/>
      <c r="AM99" s="184"/>
      <c r="AN99" s="11"/>
      <c r="AO99" s="11"/>
      <c r="AP99" s="216"/>
      <c r="AQ99" s="198"/>
      <c r="AR99" s="208"/>
      <c r="AS99" s="256"/>
      <c r="AT99" s="247"/>
    </row>
    <row r="100" spans="1:46" x14ac:dyDescent="0.2">
      <c r="B100" s="25" t="s">
        <v>175</v>
      </c>
      <c r="G100" s="74"/>
      <c r="H100" s="76"/>
      <c r="K100" s="68"/>
      <c r="L100" s="69"/>
      <c r="M100" s="94"/>
      <c r="N100" s="94"/>
      <c r="S100" s="106"/>
      <c r="T100" s="106"/>
      <c r="U100" s="107"/>
      <c r="V100" s="107"/>
      <c r="W100" s="39"/>
      <c r="X100" s="40"/>
      <c r="Y100" s="41"/>
      <c r="Z100" s="41"/>
      <c r="AE100" s="141"/>
      <c r="AF100" s="142"/>
      <c r="AG100" s="143"/>
      <c r="AH100" s="143"/>
      <c r="AI100" s="166"/>
      <c r="AJ100" s="167"/>
      <c r="AK100" s="166"/>
      <c r="AL100" s="214"/>
      <c r="AM100" s="184"/>
      <c r="AN100" s="11"/>
      <c r="AO100" s="11"/>
      <c r="AP100" s="216"/>
      <c r="AQ100" s="198"/>
      <c r="AR100" s="198"/>
      <c r="AS100" s="259"/>
      <c r="AT100" s="223"/>
    </row>
    <row r="101" spans="1:46" x14ac:dyDescent="0.2">
      <c r="A101" s="3">
        <v>174525</v>
      </c>
      <c r="B101" s="3" t="s">
        <v>16</v>
      </c>
      <c r="C101" s="3" t="s">
        <v>146</v>
      </c>
      <c r="D101" s="18">
        <v>111</v>
      </c>
      <c r="F101" s="3">
        <v>111</v>
      </c>
      <c r="G101" s="85">
        <v>105</v>
      </c>
      <c r="H101" s="86">
        <v>95</v>
      </c>
      <c r="I101" s="3">
        <v>105</v>
      </c>
      <c r="J101" s="3">
        <v>95</v>
      </c>
      <c r="K101" s="96">
        <v>105</v>
      </c>
      <c r="L101" s="19">
        <v>95</v>
      </c>
      <c r="M101" s="20">
        <v>513238</v>
      </c>
      <c r="N101" s="21">
        <v>4888</v>
      </c>
      <c r="O101" s="3">
        <v>105</v>
      </c>
      <c r="P101" s="3">
        <v>95</v>
      </c>
      <c r="Q101" s="3">
        <v>320780</v>
      </c>
      <c r="R101" s="3">
        <v>3055</v>
      </c>
      <c r="S101" s="106">
        <v>0</v>
      </c>
      <c r="T101" s="116">
        <v>0</v>
      </c>
      <c r="U101" s="117">
        <v>0</v>
      </c>
      <c r="V101" s="118"/>
      <c r="W101" s="39">
        <v>105</v>
      </c>
      <c r="X101" s="134">
        <v>95</v>
      </c>
      <c r="Y101" s="22">
        <v>320780</v>
      </c>
      <c r="Z101" s="23">
        <v>3055</v>
      </c>
      <c r="AA101" s="26">
        <v>0</v>
      </c>
      <c r="AB101" s="3">
        <v>0</v>
      </c>
      <c r="AC101" s="27">
        <v>0</v>
      </c>
      <c r="AE101" s="141">
        <v>100</v>
      </c>
      <c r="AF101" s="153">
        <v>90</v>
      </c>
      <c r="AG101" s="154">
        <v>192458</v>
      </c>
      <c r="AH101" s="155">
        <v>1925</v>
      </c>
      <c r="AI101" s="166">
        <v>0</v>
      </c>
      <c r="AJ101" s="175">
        <v>0</v>
      </c>
      <c r="AK101" s="250">
        <v>0</v>
      </c>
      <c r="AL101" s="210"/>
      <c r="AM101" s="184">
        <v>0</v>
      </c>
      <c r="AN101" s="192">
        <v>0</v>
      </c>
      <c r="AO101" s="24">
        <v>0</v>
      </c>
      <c r="AP101" s="215"/>
      <c r="AQ101" s="198">
        <v>0</v>
      </c>
      <c r="AR101" s="205">
        <v>0</v>
      </c>
      <c r="AS101" s="255">
        <v>0</v>
      </c>
      <c r="AT101" s="219"/>
    </row>
    <row r="102" spans="1:46" x14ac:dyDescent="0.2">
      <c r="A102" s="3">
        <v>460561</v>
      </c>
      <c r="B102" s="3" t="s">
        <v>21</v>
      </c>
      <c r="C102" s="3" t="s">
        <v>146</v>
      </c>
      <c r="D102" s="4">
        <v>459</v>
      </c>
      <c r="E102" s="3">
        <v>459</v>
      </c>
      <c r="G102" s="87">
        <v>453</v>
      </c>
      <c r="H102" s="88">
        <v>99</v>
      </c>
      <c r="I102" s="3">
        <v>453</v>
      </c>
      <c r="J102" s="3">
        <v>99</v>
      </c>
      <c r="K102" s="97">
        <v>446</v>
      </c>
      <c r="L102" s="5">
        <v>97</v>
      </c>
      <c r="M102" s="6">
        <v>8217208</v>
      </c>
      <c r="N102" s="7">
        <v>18424</v>
      </c>
      <c r="O102" s="3">
        <v>202</v>
      </c>
      <c r="P102" s="3">
        <v>44</v>
      </c>
      <c r="Q102" s="3">
        <v>974738</v>
      </c>
      <c r="R102" s="3">
        <v>4825</v>
      </c>
      <c r="S102" s="106">
        <v>386</v>
      </c>
      <c r="T102" s="119">
        <v>84</v>
      </c>
      <c r="U102" s="120">
        <v>2710618</v>
      </c>
      <c r="V102" s="121">
        <v>7022</v>
      </c>
      <c r="W102" s="39">
        <v>202</v>
      </c>
      <c r="X102" s="135">
        <v>44</v>
      </c>
      <c r="Y102" s="9">
        <v>895988</v>
      </c>
      <c r="Z102" s="10">
        <v>4436</v>
      </c>
      <c r="AA102" s="26">
        <v>107</v>
      </c>
      <c r="AB102" s="3">
        <v>23</v>
      </c>
      <c r="AC102" s="27">
        <v>78750</v>
      </c>
      <c r="AD102" s="27">
        <v>736</v>
      </c>
      <c r="AE102" s="141">
        <v>242</v>
      </c>
      <c r="AF102" s="156">
        <v>53</v>
      </c>
      <c r="AG102" s="157">
        <v>1187143</v>
      </c>
      <c r="AH102" s="158">
        <v>4906</v>
      </c>
      <c r="AI102" s="166">
        <v>442</v>
      </c>
      <c r="AJ102" s="176">
        <v>96</v>
      </c>
      <c r="AK102" s="251">
        <v>6055327</v>
      </c>
      <c r="AL102" s="211">
        <v>13700</v>
      </c>
      <c r="AM102" s="184">
        <v>381</v>
      </c>
      <c r="AN102" s="184">
        <v>83</v>
      </c>
      <c r="AO102" s="11">
        <v>2280708</v>
      </c>
      <c r="AP102" s="216">
        <v>5986</v>
      </c>
      <c r="AQ102" s="198">
        <v>48</v>
      </c>
      <c r="AR102" s="207">
        <v>10</v>
      </c>
      <c r="AS102" s="256">
        <v>429910</v>
      </c>
      <c r="AT102" s="220">
        <v>8956</v>
      </c>
    </row>
    <row r="103" spans="1:46" x14ac:dyDescent="0.2">
      <c r="A103" s="3">
        <v>174570</v>
      </c>
      <c r="B103" s="3" t="s">
        <v>25</v>
      </c>
      <c r="C103" s="3" t="s">
        <v>146</v>
      </c>
      <c r="D103" s="4">
        <v>166</v>
      </c>
      <c r="E103" s="3">
        <v>166</v>
      </c>
      <c r="G103" s="87">
        <v>161</v>
      </c>
      <c r="H103" s="88">
        <v>97</v>
      </c>
      <c r="I103" s="3">
        <v>161</v>
      </c>
      <c r="J103" s="3">
        <v>97</v>
      </c>
      <c r="K103" s="97">
        <v>161</v>
      </c>
      <c r="L103" s="5">
        <v>97</v>
      </c>
      <c r="M103" s="6">
        <v>2181481</v>
      </c>
      <c r="N103" s="7">
        <v>13550</v>
      </c>
      <c r="O103" s="3">
        <v>72</v>
      </c>
      <c r="P103" s="3">
        <v>43</v>
      </c>
      <c r="Q103" s="3">
        <v>373936</v>
      </c>
      <c r="R103" s="3">
        <v>5194</v>
      </c>
      <c r="S103" s="106">
        <v>137</v>
      </c>
      <c r="T103" s="119">
        <v>83</v>
      </c>
      <c r="U103" s="120">
        <v>976353</v>
      </c>
      <c r="V103" s="121">
        <v>7127</v>
      </c>
      <c r="W103" s="39">
        <v>72</v>
      </c>
      <c r="X103" s="135">
        <v>43</v>
      </c>
      <c r="Y103" s="9">
        <v>284736</v>
      </c>
      <c r="Z103" s="10">
        <v>3955</v>
      </c>
      <c r="AA103" s="26">
        <v>61</v>
      </c>
      <c r="AB103" s="3">
        <v>37</v>
      </c>
      <c r="AC103" s="27">
        <v>89200</v>
      </c>
      <c r="AD103" s="27">
        <v>1462</v>
      </c>
      <c r="AE103" s="141">
        <v>64</v>
      </c>
      <c r="AF103" s="156">
        <v>39</v>
      </c>
      <c r="AG103" s="157">
        <v>366399</v>
      </c>
      <c r="AH103" s="158">
        <v>5725</v>
      </c>
      <c r="AI103" s="166">
        <v>161</v>
      </c>
      <c r="AJ103" s="176">
        <v>97</v>
      </c>
      <c r="AK103" s="251">
        <v>1441146</v>
      </c>
      <c r="AL103" s="211">
        <v>8951</v>
      </c>
      <c r="AM103" s="184">
        <v>134</v>
      </c>
      <c r="AN103" s="184">
        <v>81</v>
      </c>
      <c r="AO103" s="11">
        <v>655983</v>
      </c>
      <c r="AP103" s="216">
        <v>4895</v>
      </c>
      <c r="AQ103" s="198">
        <v>42</v>
      </c>
      <c r="AR103" s="207">
        <v>25</v>
      </c>
      <c r="AS103" s="256">
        <v>320370</v>
      </c>
      <c r="AT103" s="220">
        <v>7628</v>
      </c>
    </row>
    <row r="104" spans="1:46" x14ac:dyDescent="0.2">
      <c r="A104" s="3">
        <v>174604</v>
      </c>
      <c r="B104" s="3" t="s">
        <v>26</v>
      </c>
      <c r="C104" s="3" t="s">
        <v>146</v>
      </c>
      <c r="D104" s="4">
        <v>646</v>
      </c>
      <c r="E104" s="3">
        <v>646</v>
      </c>
      <c r="G104" s="87">
        <v>643</v>
      </c>
      <c r="H104" s="88">
        <v>100</v>
      </c>
      <c r="I104" s="3">
        <v>643</v>
      </c>
      <c r="J104" s="3">
        <v>100</v>
      </c>
      <c r="K104" s="97">
        <v>643</v>
      </c>
      <c r="L104" s="5">
        <v>100</v>
      </c>
      <c r="M104" s="6">
        <v>9562765</v>
      </c>
      <c r="N104" s="7">
        <v>14872</v>
      </c>
      <c r="O104" s="3">
        <v>192</v>
      </c>
      <c r="P104" s="3">
        <v>30</v>
      </c>
      <c r="Q104" s="3">
        <v>1108775</v>
      </c>
      <c r="R104" s="3">
        <v>5775</v>
      </c>
      <c r="S104" s="106">
        <v>467</v>
      </c>
      <c r="T104" s="119">
        <v>72</v>
      </c>
      <c r="U104" s="120">
        <v>3906773</v>
      </c>
      <c r="V104" s="121">
        <v>8366</v>
      </c>
      <c r="W104" s="39">
        <v>176</v>
      </c>
      <c r="X104" s="135">
        <v>27</v>
      </c>
      <c r="Y104" s="9">
        <v>691391</v>
      </c>
      <c r="Z104" s="10">
        <v>3928</v>
      </c>
      <c r="AA104" s="26">
        <v>180</v>
      </c>
      <c r="AB104" s="3">
        <v>28</v>
      </c>
      <c r="AC104" s="27">
        <v>417384</v>
      </c>
      <c r="AD104" s="27">
        <v>2319</v>
      </c>
      <c r="AE104" s="141">
        <v>225</v>
      </c>
      <c r="AF104" s="156">
        <v>35</v>
      </c>
      <c r="AG104" s="157">
        <v>1210770</v>
      </c>
      <c r="AH104" s="158">
        <v>5381</v>
      </c>
      <c r="AI104" s="166">
        <v>642</v>
      </c>
      <c r="AJ104" s="176">
        <v>99</v>
      </c>
      <c r="AK104" s="251">
        <v>7243220</v>
      </c>
      <c r="AL104" s="211">
        <v>11282</v>
      </c>
      <c r="AM104" s="184">
        <v>465</v>
      </c>
      <c r="AN104" s="184">
        <v>72</v>
      </c>
      <c r="AO104" s="11">
        <v>2699658</v>
      </c>
      <c r="AP104" s="216">
        <v>5806</v>
      </c>
      <c r="AQ104" s="198">
        <v>129</v>
      </c>
      <c r="AR104" s="207">
        <v>20</v>
      </c>
      <c r="AS104" s="256">
        <v>1207115</v>
      </c>
      <c r="AT104" s="220">
        <v>9357</v>
      </c>
    </row>
    <row r="105" spans="1:46" x14ac:dyDescent="0.2">
      <c r="A105" s="3">
        <v>175014</v>
      </c>
      <c r="B105" s="3" t="s">
        <v>29</v>
      </c>
      <c r="C105" s="3" t="s">
        <v>146</v>
      </c>
      <c r="D105" s="4">
        <v>528</v>
      </c>
      <c r="E105" s="3">
        <v>528</v>
      </c>
      <c r="G105" s="87">
        <v>432</v>
      </c>
      <c r="H105" s="88">
        <v>82</v>
      </c>
      <c r="I105" s="3">
        <v>420</v>
      </c>
      <c r="J105" s="3">
        <v>80</v>
      </c>
      <c r="K105" s="97">
        <v>351</v>
      </c>
      <c r="L105" s="5">
        <v>66</v>
      </c>
      <c r="M105" s="6">
        <v>8888571</v>
      </c>
      <c r="N105" s="7">
        <v>25324</v>
      </c>
      <c r="O105" s="3">
        <v>89</v>
      </c>
      <c r="P105" s="3">
        <v>17</v>
      </c>
      <c r="Q105" s="3">
        <v>529619</v>
      </c>
      <c r="R105" s="3">
        <v>5951</v>
      </c>
      <c r="S105" s="106">
        <v>246</v>
      </c>
      <c r="T105" s="119">
        <v>47</v>
      </c>
      <c r="U105" s="120">
        <v>1205392</v>
      </c>
      <c r="V105" s="121">
        <v>4900</v>
      </c>
      <c r="W105" s="39">
        <v>74</v>
      </c>
      <c r="X105" s="135">
        <v>14</v>
      </c>
      <c r="Y105" s="9">
        <v>305077</v>
      </c>
      <c r="Z105" s="10">
        <v>4123</v>
      </c>
      <c r="AA105" s="26">
        <v>89</v>
      </c>
      <c r="AB105" s="3">
        <v>17</v>
      </c>
      <c r="AC105" s="27">
        <v>224542</v>
      </c>
      <c r="AD105" s="27">
        <v>2523</v>
      </c>
      <c r="AE105" s="141">
        <v>25</v>
      </c>
      <c r="AF105" s="156">
        <v>5</v>
      </c>
      <c r="AG105" s="157">
        <v>148967</v>
      </c>
      <c r="AH105" s="158">
        <v>5959</v>
      </c>
      <c r="AI105" s="166">
        <v>349</v>
      </c>
      <c r="AJ105" s="176">
        <v>66</v>
      </c>
      <c r="AK105" s="251">
        <v>8209985</v>
      </c>
      <c r="AL105" s="211">
        <v>23524</v>
      </c>
      <c r="AM105" s="184">
        <v>232</v>
      </c>
      <c r="AN105" s="184">
        <v>44</v>
      </c>
      <c r="AO105" s="11">
        <v>920796</v>
      </c>
      <c r="AP105" s="216">
        <v>3969</v>
      </c>
      <c r="AQ105" s="198">
        <v>45</v>
      </c>
      <c r="AR105" s="207">
        <v>9</v>
      </c>
      <c r="AS105" s="256">
        <v>284596</v>
      </c>
      <c r="AT105" s="220">
        <v>6324</v>
      </c>
    </row>
    <row r="106" spans="1:46" x14ac:dyDescent="0.2">
      <c r="A106" s="3">
        <v>173939</v>
      </c>
      <c r="B106" s="3" t="s">
        <v>32</v>
      </c>
      <c r="C106" s="3" t="s">
        <v>146</v>
      </c>
      <c r="D106" s="4">
        <v>551</v>
      </c>
      <c r="E106" s="3">
        <v>551</v>
      </c>
      <c r="G106" s="87">
        <v>548</v>
      </c>
      <c r="H106" s="88">
        <v>99</v>
      </c>
      <c r="I106" s="3">
        <v>548</v>
      </c>
      <c r="J106" s="3">
        <v>99</v>
      </c>
      <c r="K106" s="97">
        <v>548</v>
      </c>
      <c r="L106" s="5">
        <v>99</v>
      </c>
      <c r="M106" s="6">
        <v>10083288</v>
      </c>
      <c r="N106" s="7">
        <v>18400</v>
      </c>
      <c r="O106" s="3">
        <v>123</v>
      </c>
      <c r="P106" s="3">
        <v>22</v>
      </c>
      <c r="Q106" s="3">
        <v>811174</v>
      </c>
      <c r="R106" s="3">
        <v>6595</v>
      </c>
      <c r="S106" s="106">
        <v>338</v>
      </c>
      <c r="T106" s="119">
        <v>61</v>
      </c>
      <c r="U106" s="120">
        <v>2842053</v>
      </c>
      <c r="V106" s="121">
        <v>8408</v>
      </c>
      <c r="W106" s="39">
        <v>123</v>
      </c>
      <c r="X106" s="135">
        <v>22</v>
      </c>
      <c r="Y106" s="9">
        <v>450402</v>
      </c>
      <c r="Z106" s="10">
        <v>3662</v>
      </c>
      <c r="AA106" s="26">
        <v>119</v>
      </c>
      <c r="AB106" s="3">
        <v>22</v>
      </c>
      <c r="AC106" s="27">
        <v>360772</v>
      </c>
      <c r="AD106" s="27">
        <v>3032</v>
      </c>
      <c r="AE106" s="141">
        <v>158</v>
      </c>
      <c r="AF106" s="156">
        <v>29</v>
      </c>
      <c r="AG106" s="157">
        <v>974547</v>
      </c>
      <c r="AH106" s="158">
        <v>6168</v>
      </c>
      <c r="AI106" s="166">
        <v>548</v>
      </c>
      <c r="AJ106" s="176">
        <v>99</v>
      </c>
      <c r="AK106" s="251">
        <v>8297567</v>
      </c>
      <c r="AL106" s="211">
        <v>15142</v>
      </c>
      <c r="AM106" s="184">
        <v>337</v>
      </c>
      <c r="AN106" s="184">
        <v>61</v>
      </c>
      <c r="AO106" s="11">
        <v>1874064</v>
      </c>
      <c r="AP106" s="216">
        <v>5561</v>
      </c>
      <c r="AQ106" s="198">
        <v>102</v>
      </c>
      <c r="AR106" s="207">
        <v>19</v>
      </c>
      <c r="AS106" s="256">
        <v>967989</v>
      </c>
      <c r="AT106" s="220">
        <v>9490</v>
      </c>
    </row>
    <row r="107" spans="1:46" x14ac:dyDescent="0.2">
      <c r="A107" s="3">
        <v>174534</v>
      </c>
      <c r="B107" s="3" t="s">
        <v>142</v>
      </c>
      <c r="C107" s="3" t="s">
        <v>146</v>
      </c>
      <c r="D107" s="4">
        <v>547</v>
      </c>
      <c r="E107" s="3">
        <v>547</v>
      </c>
      <c r="G107" s="87">
        <v>540</v>
      </c>
      <c r="H107" s="88">
        <v>99</v>
      </c>
      <c r="I107" s="3">
        <v>540</v>
      </c>
      <c r="J107" s="3">
        <v>99</v>
      </c>
      <c r="K107" s="97">
        <v>540</v>
      </c>
      <c r="L107" s="5">
        <v>99</v>
      </c>
      <c r="M107" s="6">
        <v>8966102</v>
      </c>
      <c r="N107" s="7">
        <v>16604</v>
      </c>
      <c r="O107" s="3">
        <v>153</v>
      </c>
      <c r="P107" s="3">
        <v>28</v>
      </c>
      <c r="Q107" s="3">
        <v>887520</v>
      </c>
      <c r="R107" s="3">
        <v>5801</v>
      </c>
      <c r="S107" s="106">
        <v>409</v>
      </c>
      <c r="T107" s="119">
        <v>75</v>
      </c>
      <c r="U107" s="120">
        <v>3849782</v>
      </c>
      <c r="V107" s="121">
        <v>9413</v>
      </c>
      <c r="W107" s="39">
        <v>147</v>
      </c>
      <c r="X107" s="135">
        <v>27</v>
      </c>
      <c r="Y107" s="9">
        <v>596758</v>
      </c>
      <c r="Z107" s="10">
        <v>4060</v>
      </c>
      <c r="AA107" s="26">
        <v>139</v>
      </c>
      <c r="AB107" s="3">
        <v>25</v>
      </c>
      <c r="AC107" s="27">
        <v>290762</v>
      </c>
      <c r="AD107" s="27">
        <v>2092</v>
      </c>
      <c r="AE107" s="141">
        <v>214</v>
      </c>
      <c r="AF107" s="156">
        <v>39</v>
      </c>
      <c r="AG107" s="157">
        <v>1097489</v>
      </c>
      <c r="AH107" s="158">
        <v>5128</v>
      </c>
      <c r="AI107" s="166">
        <v>529</v>
      </c>
      <c r="AJ107" s="176">
        <v>97</v>
      </c>
      <c r="AK107" s="251">
        <v>6981093</v>
      </c>
      <c r="AL107" s="211">
        <v>13197</v>
      </c>
      <c r="AM107" s="184">
        <v>403</v>
      </c>
      <c r="AN107" s="184">
        <v>74</v>
      </c>
      <c r="AO107" s="11">
        <v>2322582</v>
      </c>
      <c r="AP107" s="216">
        <v>5763</v>
      </c>
      <c r="AQ107" s="198">
        <v>167</v>
      </c>
      <c r="AR107" s="207">
        <v>31</v>
      </c>
      <c r="AS107" s="256">
        <v>1527200</v>
      </c>
      <c r="AT107" s="220">
        <v>9145</v>
      </c>
    </row>
    <row r="108" spans="1:46" x14ac:dyDescent="0.2">
      <c r="A108" s="3">
        <v>449214</v>
      </c>
      <c r="B108" s="3" t="s">
        <v>33</v>
      </c>
      <c r="C108" s="3" t="s">
        <v>146</v>
      </c>
      <c r="D108" s="4">
        <v>37</v>
      </c>
      <c r="E108" s="3">
        <v>37</v>
      </c>
      <c r="G108" s="87">
        <v>35</v>
      </c>
      <c r="H108" s="88">
        <v>95</v>
      </c>
      <c r="I108" s="3">
        <v>35</v>
      </c>
      <c r="J108" s="3">
        <v>95</v>
      </c>
      <c r="K108" s="97">
        <v>35</v>
      </c>
      <c r="L108" s="5">
        <v>95</v>
      </c>
      <c r="M108" s="6">
        <v>432953</v>
      </c>
      <c r="N108" s="7">
        <v>12370</v>
      </c>
      <c r="O108" s="3">
        <v>20</v>
      </c>
      <c r="P108" s="3">
        <v>54</v>
      </c>
      <c r="Q108" s="3">
        <v>85763</v>
      </c>
      <c r="R108" s="3">
        <v>4288</v>
      </c>
      <c r="S108" s="106">
        <v>34</v>
      </c>
      <c r="T108" s="119">
        <v>92</v>
      </c>
      <c r="U108" s="120">
        <v>310625</v>
      </c>
      <c r="V108" s="121">
        <v>9136</v>
      </c>
      <c r="W108" s="39">
        <v>20</v>
      </c>
      <c r="X108" s="135">
        <v>54</v>
      </c>
      <c r="Y108" s="9">
        <v>73888</v>
      </c>
      <c r="Z108" s="10">
        <v>3694</v>
      </c>
      <c r="AA108" s="26">
        <v>19</v>
      </c>
      <c r="AB108" s="3">
        <v>51</v>
      </c>
      <c r="AC108" s="27">
        <v>11875</v>
      </c>
      <c r="AD108" s="27">
        <v>625</v>
      </c>
      <c r="AE108" s="141">
        <v>34</v>
      </c>
      <c r="AF108" s="156">
        <v>92</v>
      </c>
      <c r="AG108" s="157">
        <v>126824</v>
      </c>
      <c r="AH108" s="158">
        <v>3730</v>
      </c>
      <c r="AI108" s="166">
        <v>35</v>
      </c>
      <c r="AJ108" s="176">
        <v>95</v>
      </c>
      <c r="AK108" s="251">
        <v>220366</v>
      </c>
      <c r="AL108" s="211">
        <v>6296</v>
      </c>
      <c r="AM108" s="184">
        <v>34</v>
      </c>
      <c r="AN108" s="184">
        <v>92</v>
      </c>
      <c r="AO108" s="11">
        <v>226606</v>
      </c>
      <c r="AP108" s="216">
        <v>6665</v>
      </c>
      <c r="AQ108" s="198">
        <v>8</v>
      </c>
      <c r="AR108" s="207">
        <v>22</v>
      </c>
      <c r="AS108" s="256">
        <v>84019</v>
      </c>
      <c r="AT108" s="220">
        <v>10502</v>
      </c>
    </row>
    <row r="109" spans="1:46" x14ac:dyDescent="0.2">
      <c r="A109" s="3">
        <v>445221</v>
      </c>
      <c r="B109" s="3" t="s">
        <v>34</v>
      </c>
      <c r="C109" s="3" t="s">
        <v>146</v>
      </c>
      <c r="D109" s="4">
        <v>725</v>
      </c>
      <c r="E109" s="3">
        <v>725</v>
      </c>
      <c r="G109" s="87">
        <v>715</v>
      </c>
      <c r="H109" s="88">
        <v>99</v>
      </c>
      <c r="I109" s="3">
        <v>715</v>
      </c>
      <c r="J109" s="3">
        <v>99</v>
      </c>
      <c r="K109" s="97">
        <v>709</v>
      </c>
      <c r="L109" s="5">
        <v>98</v>
      </c>
      <c r="M109" s="6">
        <v>10233682</v>
      </c>
      <c r="N109" s="7">
        <v>14434</v>
      </c>
      <c r="O109" s="3">
        <v>171</v>
      </c>
      <c r="P109" s="3">
        <v>24</v>
      </c>
      <c r="Q109" s="3">
        <v>1048396</v>
      </c>
      <c r="R109" s="3">
        <v>6131</v>
      </c>
      <c r="S109" s="106">
        <v>525</v>
      </c>
      <c r="T109" s="119">
        <v>72</v>
      </c>
      <c r="U109" s="120">
        <v>4373134</v>
      </c>
      <c r="V109" s="121">
        <v>8330</v>
      </c>
      <c r="W109" s="39">
        <v>168</v>
      </c>
      <c r="X109" s="135">
        <v>23</v>
      </c>
      <c r="Y109" s="9">
        <v>594409</v>
      </c>
      <c r="Z109" s="10">
        <v>3538</v>
      </c>
      <c r="AA109" s="26">
        <v>161</v>
      </c>
      <c r="AB109" s="3">
        <v>22</v>
      </c>
      <c r="AC109" s="27">
        <v>453987</v>
      </c>
      <c r="AD109" s="27">
        <v>2820</v>
      </c>
      <c r="AE109" s="141">
        <v>223</v>
      </c>
      <c r="AF109" s="156">
        <v>31</v>
      </c>
      <c r="AG109" s="157">
        <v>903630</v>
      </c>
      <c r="AH109" s="158">
        <v>4052</v>
      </c>
      <c r="AI109" s="166">
        <v>699</v>
      </c>
      <c r="AJ109" s="176">
        <v>96</v>
      </c>
      <c r="AK109" s="251">
        <v>8281656</v>
      </c>
      <c r="AL109" s="211">
        <v>11848</v>
      </c>
      <c r="AM109" s="184">
        <v>518</v>
      </c>
      <c r="AN109" s="184">
        <v>71</v>
      </c>
      <c r="AO109" s="11">
        <v>3004205</v>
      </c>
      <c r="AP109" s="216">
        <v>5800</v>
      </c>
      <c r="AQ109" s="198">
        <v>146</v>
      </c>
      <c r="AR109" s="207">
        <v>20</v>
      </c>
      <c r="AS109" s="256">
        <v>1368929</v>
      </c>
      <c r="AT109" s="220">
        <v>9376</v>
      </c>
    </row>
    <row r="110" spans="1:46" x14ac:dyDescent="0.2">
      <c r="A110" s="3">
        <v>447342</v>
      </c>
      <c r="B110" s="3" t="s">
        <v>35</v>
      </c>
      <c r="C110" s="3" t="s">
        <v>146</v>
      </c>
      <c r="D110" s="4">
        <v>183</v>
      </c>
      <c r="E110" s="3">
        <v>183</v>
      </c>
      <c r="G110" s="87">
        <v>183</v>
      </c>
      <c r="H110" s="88">
        <v>100</v>
      </c>
      <c r="I110" s="3">
        <v>183</v>
      </c>
      <c r="J110" s="3">
        <v>100</v>
      </c>
      <c r="K110" s="97">
        <v>183</v>
      </c>
      <c r="L110" s="5">
        <v>100</v>
      </c>
      <c r="M110" s="6">
        <v>2762776</v>
      </c>
      <c r="N110" s="7">
        <v>15097</v>
      </c>
      <c r="O110" s="3">
        <v>87</v>
      </c>
      <c r="P110" s="3">
        <v>48</v>
      </c>
      <c r="Q110" s="3">
        <v>467098</v>
      </c>
      <c r="R110" s="3">
        <v>5369</v>
      </c>
      <c r="S110" s="106">
        <v>149</v>
      </c>
      <c r="T110" s="119">
        <v>81</v>
      </c>
      <c r="U110" s="120">
        <v>1245060</v>
      </c>
      <c r="V110" s="121">
        <v>8356</v>
      </c>
      <c r="W110" s="39">
        <v>85</v>
      </c>
      <c r="X110" s="135">
        <v>46</v>
      </c>
      <c r="Y110" s="9">
        <v>361084</v>
      </c>
      <c r="Z110" s="10">
        <v>4248</v>
      </c>
      <c r="AA110" s="26">
        <v>43</v>
      </c>
      <c r="AB110" s="3">
        <v>23</v>
      </c>
      <c r="AC110" s="27">
        <v>106014</v>
      </c>
      <c r="AD110" s="27">
        <v>2465</v>
      </c>
      <c r="AE110" s="141">
        <v>92</v>
      </c>
      <c r="AF110" s="156">
        <v>50</v>
      </c>
      <c r="AG110" s="157">
        <v>365609</v>
      </c>
      <c r="AH110" s="158">
        <v>3974</v>
      </c>
      <c r="AI110" s="166">
        <v>183</v>
      </c>
      <c r="AJ110" s="176">
        <v>100</v>
      </c>
      <c r="AK110" s="251">
        <v>1930069</v>
      </c>
      <c r="AL110" s="211">
        <v>10547</v>
      </c>
      <c r="AM110" s="184">
        <v>146</v>
      </c>
      <c r="AN110" s="184">
        <v>80</v>
      </c>
      <c r="AO110" s="11">
        <v>1002354</v>
      </c>
      <c r="AP110" s="216">
        <v>6865</v>
      </c>
      <c r="AQ110" s="198">
        <v>30</v>
      </c>
      <c r="AR110" s="207">
        <v>16</v>
      </c>
      <c r="AS110" s="256">
        <v>242706</v>
      </c>
      <c r="AT110" s="220">
        <v>8090</v>
      </c>
    </row>
    <row r="111" spans="1:46" x14ac:dyDescent="0.2">
      <c r="A111" s="3">
        <v>174765</v>
      </c>
      <c r="B111" s="3" t="s">
        <v>38</v>
      </c>
      <c r="C111" s="3" t="s">
        <v>146</v>
      </c>
      <c r="D111" s="4">
        <v>35</v>
      </c>
      <c r="E111" s="3">
        <v>35</v>
      </c>
      <c r="G111" s="87">
        <v>34</v>
      </c>
      <c r="H111" s="88">
        <v>97</v>
      </c>
      <c r="I111" s="3">
        <v>34</v>
      </c>
      <c r="J111" s="3">
        <v>97</v>
      </c>
      <c r="K111" s="97">
        <v>34</v>
      </c>
      <c r="L111" s="5">
        <v>97</v>
      </c>
      <c r="M111" s="6">
        <v>181678</v>
      </c>
      <c r="N111" s="7">
        <v>5343</v>
      </c>
      <c r="O111" s="3">
        <v>18</v>
      </c>
      <c r="P111" s="3">
        <v>51</v>
      </c>
      <c r="Q111" s="3">
        <v>76268</v>
      </c>
      <c r="R111" s="3">
        <v>4237</v>
      </c>
      <c r="S111" s="106">
        <v>19</v>
      </c>
      <c r="T111" s="119">
        <v>54</v>
      </c>
      <c r="U111" s="120">
        <v>129750</v>
      </c>
      <c r="V111" s="121">
        <v>6829</v>
      </c>
      <c r="W111" s="39">
        <v>14</v>
      </c>
      <c r="X111" s="135">
        <v>40</v>
      </c>
      <c r="Y111" s="9">
        <v>65726</v>
      </c>
      <c r="Z111" s="10">
        <v>4695</v>
      </c>
      <c r="AA111" s="26">
        <v>12</v>
      </c>
      <c r="AB111" s="3">
        <v>34</v>
      </c>
      <c r="AC111" s="27">
        <v>10542</v>
      </c>
      <c r="AD111" s="27">
        <v>879</v>
      </c>
      <c r="AE111" s="141">
        <v>13</v>
      </c>
      <c r="AF111" s="156">
        <v>37</v>
      </c>
      <c r="AG111" s="157">
        <v>24628</v>
      </c>
      <c r="AH111" s="158">
        <v>1894</v>
      </c>
      <c r="AI111" s="166">
        <v>33</v>
      </c>
      <c r="AJ111" s="176">
        <v>94</v>
      </c>
      <c r="AK111" s="251">
        <v>80782</v>
      </c>
      <c r="AL111" s="211">
        <v>2448</v>
      </c>
      <c r="AM111" s="184">
        <v>19</v>
      </c>
      <c r="AN111" s="184">
        <v>54</v>
      </c>
      <c r="AO111" s="11">
        <v>119750</v>
      </c>
      <c r="AP111" s="216">
        <v>6303</v>
      </c>
      <c r="AQ111" s="198">
        <v>1</v>
      </c>
      <c r="AR111" s="207">
        <v>3</v>
      </c>
      <c r="AS111" s="256">
        <v>10000</v>
      </c>
      <c r="AT111" s="220">
        <v>10000</v>
      </c>
    </row>
    <row r="112" spans="1:46" x14ac:dyDescent="0.2">
      <c r="A112" s="3">
        <v>175236</v>
      </c>
      <c r="B112" s="3" t="s">
        <v>39</v>
      </c>
      <c r="C112" s="3" t="s">
        <v>146</v>
      </c>
      <c r="D112" s="4">
        <v>145</v>
      </c>
      <c r="E112" s="3">
        <v>145</v>
      </c>
      <c r="G112" s="87">
        <v>144</v>
      </c>
      <c r="H112" s="88">
        <v>99</v>
      </c>
      <c r="I112" s="3">
        <v>143</v>
      </c>
      <c r="J112" s="3">
        <v>99</v>
      </c>
      <c r="K112" s="97">
        <v>143</v>
      </c>
      <c r="L112" s="5">
        <v>99</v>
      </c>
      <c r="M112" s="6">
        <v>1608798</v>
      </c>
      <c r="N112" s="7">
        <v>11250</v>
      </c>
      <c r="O112" s="3">
        <v>49</v>
      </c>
      <c r="P112" s="3">
        <v>34</v>
      </c>
      <c r="Q112" s="3">
        <v>239025</v>
      </c>
      <c r="R112" s="3">
        <v>4878</v>
      </c>
      <c r="S112" s="106">
        <v>111</v>
      </c>
      <c r="T112" s="119">
        <v>77</v>
      </c>
      <c r="U112" s="120">
        <v>901173</v>
      </c>
      <c r="V112" s="121">
        <v>8119</v>
      </c>
      <c r="W112" s="39">
        <v>49</v>
      </c>
      <c r="X112" s="135">
        <v>34</v>
      </c>
      <c r="Y112" s="9">
        <v>197125</v>
      </c>
      <c r="Z112" s="10">
        <v>4023</v>
      </c>
      <c r="AA112" s="26">
        <v>27</v>
      </c>
      <c r="AB112" s="3">
        <v>19</v>
      </c>
      <c r="AC112" s="27">
        <v>41900</v>
      </c>
      <c r="AD112" s="27">
        <v>1552</v>
      </c>
      <c r="AE112" s="141">
        <v>54</v>
      </c>
      <c r="AF112" s="156">
        <v>37</v>
      </c>
      <c r="AG112" s="157">
        <v>215988</v>
      </c>
      <c r="AH112" s="158">
        <v>4000</v>
      </c>
      <c r="AI112" s="166">
        <v>142</v>
      </c>
      <c r="AJ112" s="176">
        <v>98</v>
      </c>
      <c r="AK112" s="251">
        <v>1153785</v>
      </c>
      <c r="AL112" s="211">
        <v>8125</v>
      </c>
      <c r="AM112" s="184">
        <v>111</v>
      </c>
      <c r="AN112" s="184">
        <v>77</v>
      </c>
      <c r="AO112" s="11">
        <v>655238</v>
      </c>
      <c r="AP112" s="216">
        <v>5903</v>
      </c>
      <c r="AQ112" s="198">
        <v>28</v>
      </c>
      <c r="AR112" s="207">
        <v>19</v>
      </c>
      <c r="AS112" s="256">
        <v>245935</v>
      </c>
      <c r="AT112" s="220">
        <v>8783</v>
      </c>
    </row>
    <row r="113" spans="1:46" x14ac:dyDescent="0.2">
      <c r="A113" s="3">
        <v>173063</v>
      </c>
      <c r="B113" s="3" t="s">
        <v>43</v>
      </c>
      <c r="C113" s="3" t="s">
        <v>146</v>
      </c>
      <c r="D113" s="4">
        <v>246</v>
      </c>
      <c r="E113" s="3">
        <v>246</v>
      </c>
      <c r="G113" s="87">
        <v>234</v>
      </c>
      <c r="H113" s="88">
        <v>95</v>
      </c>
      <c r="I113" s="3">
        <v>217</v>
      </c>
      <c r="J113" s="3">
        <v>88</v>
      </c>
      <c r="K113" s="97">
        <v>189</v>
      </c>
      <c r="L113" s="5">
        <v>77</v>
      </c>
      <c r="M113" s="6">
        <v>827671</v>
      </c>
      <c r="N113" s="7">
        <v>4379</v>
      </c>
      <c r="O113" s="3">
        <v>142</v>
      </c>
      <c r="P113" s="3">
        <v>58</v>
      </c>
      <c r="Q113" s="3">
        <v>347228</v>
      </c>
      <c r="R113" s="3">
        <v>2445</v>
      </c>
      <c r="S113" s="106">
        <v>217</v>
      </c>
      <c r="T113" s="119">
        <v>88</v>
      </c>
      <c r="U113" s="120">
        <v>1736998</v>
      </c>
      <c r="V113" s="121">
        <v>8005</v>
      </c>
      <c r="W113" s="39">
        <v>115</v>
      </c>
      <c r="X113" s="135">
        <v>47</v>
      </c>
      <c r="Y113" s="9">
        <v>310728</v>
      </c>
      <c r="Z113" s="10">
        <v>2702</v>
      </c>
      <c r="AA113" s="26">
        <v>27</v>
      </c>
      <c r="AB113" s="3">
        <v>11</v>
      </c>
      <c r="AC113" s="27">
        <v>36500</v>
      </c>
      <c r="AD113" s="27">
        <v>1352</v>
      </c>
      <c r="AE113" s="141">
        <v>150</v>
      </c>
      <c r="AF113" s="156">
        <v>61</v>
      </c>
      <c r="AG113" s="157">
        <v>331299</v>
      </c>
      <c r="AH113" s="158">
        <v>2209</v>
      </c>
      <c r="AI113" s="166">
        <v>79</v>
      </c>
      <c r="AJ113" s="176">
        <v>32</v>
      </c>
      <c r="AK113" s="251">
        <v>149144</v>
      </c>
      <c r="AL113" s="211">
        <v>1888</v>
      </c>
      <c r="AM113" s="184">
        <v>205</v>
      </c>
      <c r="AN113" s="184">
        <v>83</v>
      </c>
      <c r="AO113" s="11">
        <v>1000419</v>
      </c>
      <c r="AP113" s="216">
        <v>4880</v>
      </c>
      <c r="AQ113" s="198">
        <v>126</v>
      </c>
      <c r="AR113" s="207">
        <v>51</v>
      </c>
      <c r="AS113" s="256">
        <v>736579</v>
      </c>
      <c r="AT113" s="220">
        <v>5846</v>
      </c>
    </row>
    <row r="114" spans="1:46" x14ac:dyDescent="0.2">
      <c r="A114" s="3">
        <v>174738</v>
      </c>
      <c r="B114" s="3" t="s">
        <v>52</v>
      </c>
      <c r="C114" s="3" t="s">
        <v>146</v>
      </c>
      <c r="D114" s="4">
        <v>620</v>
      </c>
      <c r="E114" s="3">
        <v>620</v>
      </c>
      <c r="G114" s="87">
        <v>614</v>
      </c>
      <c r="H114" s="88">
        <v>99</v>
      </c>
      <c r="I114" s="3">
        <v>614</v>
      </c>
      <c r="J114" s="3">
        <v>99</v>
      </c>
      <c r="K114" s="97">
        <v>614</v>
      </c>
      <c r="L114" s="5">
        <v>99</v>
      </c>
      <c r="M114" s="6">
        <v>12719192</v>
      </c>
      <c r="N114" s="7">
        <v>20715</v>
      </c>
      <c r="O114" s="3">
        <v>141</v>
      </c>
      <c r="P114" s="3">
        <v>23</v>
      </c>
      <c r="Q114" s="3">
        <v>800218</v>
      </c>
      <c r="R114" s="3">
        <v>5675</v>
      </c>
      <c r="S114" s="106">
        <v>444</v>
      </c>
      <c r="T114" s="119">
        <v>72</v>
      </c>
      <c r="U114" s="120">
        <v>3345995</v>
      </c>
      <c r="V114" s="121">
        <v>7536</v>
      </c>
      <c r="W114" s="39">
        <v>136</v>
      </c>
      <c r="X114" s="135">
        <v>22</v>
      </c>
      <c r="Y114" s="9">
        <v>548398</v>
      </c>
      <c r="Z114" s="10">
        <v>4032</v>
      </c>
      <c r="AA114" s="26">
        <v>141</v>
      </c>
      <c r="AB114" s="3">
        <v>23</v>
      </c>
      <c r="AC114" s="27">
        <v>251820</v>
      </c>
      <c r="AD114" s="27">
        <v>1786</v>
      </c>
      <c r="AE114" s="141">
        <v>197</v>
      </c>
      <c r="AF114" s="156">
        <v>32</v>
      </c>
      <c r="AG114" s="157">
        <v>859062</v>
      </c>
      <c r="AH114" s="158">
        <v>4361</v>
      </c>
      <c r="AI114" s="166">
        <v>614</v>
      </c>
      <c r="AJ114" s="176">
        <v>99</v>
      </c>
      <c r="AK114" s="251">
        <v>11059912</v>
      </c>
      <c r="AL114" s="211">
        <v>18013</v>
      </c>
      <c r="AM114" s="184">
        <v>443</v>
      </c>
      <c r="AN114" s="184">
        <v>71</v>
      </c>
      <c r="AO114" s="11">
        <v>2625212</v>
      </c>
      <c r="AP114" s="216">
        <v>5926</v>
      </c>
      <c r="AQ114" s="198">
        <v>74</v>
      </c>
      <c r="AR114" s="207">
        <v>12</v>
      </c>
      <c r="AS114" s="256">
        <v>720783</v>
      </c>
      <c r="AT114" s="220">
        <v>9740</v>
      </c>
    </row>
    <row r="115" spans="1:46" x14ac:dyDescent="0.2">
      <c r="A115" s="3">
        <v>174783</v>
      </c>
      <c r="B115" s="3" t="s">
        <v>53</v>
      </c>
      <c r="C115" s="3" t="s">
        <v>146</v>
      </c>
      <c r="D115" s="4">
        <v>399</v>
      </c>
      <c r="E115" s="3">
        <v>399</v>
      </c>
      <c r="G115" s="87">
        <v>388</v>
      </c>
      <c r="H115" s="88">
        <v>97</v>
      </c>
      <c r="I115" s="3">
        <v>388</v>
      </c>
      <c r="J115" s="3">
        <v>97</v>
      </c>
      <c r="K115" s="97">
        <v>385</v>
      </c>
      <c r="L115" s="5">
        <v>96</v>
      </c>
      <c r="M115" s="6">
        <v>7442371</v>
      </c>
      <c r="N115" s="7">
        <v>19331</v>
      </c>
      <c r="O115" s="3">
        <v>140</v>
      </c>
      <c r="P115" s="3">
        <v>35</v>
      </c>
      <c r="Q115" s="3">
        <v>863175</v>
      </c>
      <c r="R115" s="3">
        <v>6166</v>
      </c>
      <c r="S115" s="106">
        <v>288</v>
      </c>
      <c r="T115" s="119">
        <v>72</v>
      </c>
      <c r="U115" s="120">
        <v>2438287</v>
      </c>
      <c r="V115" s="121">
        <v>8466</v>
      </c>
      <c r="W115" s="39">
        <v>139</v>
      </c>
      <c r="X115" s="135">
        <v>35</v>
      </c>
      <c r="Y115" s="9">
        <v>602433</v>
      </c>
      <c r="Z115" s="10">
        <v>4334</v>
      </c>
      <c r="AA115" s="26">
        <v>133</v>
      </c>
      <c r="AB115" s="3">
        <v>33</v>
      </c>
      <c r="AC115" s="27">
        <v>260742</v>
      </c>
      <c r="AD115" s="27">
        <v>1960</v>
      </c>
      <c r="AE115" s="141">
        <v>150</v>
      </c>
      <c r="AF115" s="156">
        <v>38</v>
      </c>
      <c r="AG115" s="157">
        <v>672494</v>
      </c>
      <c r="AH115" s="158">
        <v>4483</v>
      </c>
      <c r="AI115" s="166">
        <v>385</v>
      </c>
      <c r="AJ115" s="176">
        <v>96</v>
      </c>
      <c r="AK115" s="251">
        <v>5906702</v>
      </c>
      <c r="AL115" s="211">
        <v>15342</v>
      </c>
      <c r="AM115" s="184">
        <v>284</v>
      </c>
      <c r="AN115" s="184">
        <v>71</v>
      </c>
      <c r="AO115" s="11">
        <v>1803836</v>
      </c>
      <c r="AP115" s="216">
        <v>6352</v>
      </c>
      <c r="AQ115" s="198">
        <v>66</v>
      </c>
      <c r="AR115" s="207">
        <v>17</v>
      </c>
      <c r="AS115" s="256">
        <v>634451</v>
      </c>
      <c r="AT115" s="220">
        <v>9613</v>
      </c>
    </row>
    <row r="116" spans="1:46" x14ac:dyDescent="0.2">
      <c r="A116" s="3">
        <v>174817</v>
      </c>
      <c r="B116" s="3" t="s">
        <v>64</v>
      </c>
      <c r="C116" s="3" t="s">
        <v>146</v>
      </c>
      <c r="D116" s="4">
        <v>41</v>
      </c>
      <c r="E116" s="3">
        <v>41</v>
      </c>
      <c r="G116" s="87">
        <v>39</v>
      </c>
      <c r="H116" s="88">
        <v>95</v>
      </c>
      <c r="I116" s="3">
        <v>39</v>
      </c>
      <c r="J116" s="3">
        <v>95</v>
      </c>
      <c r="K116" s="97">
        <v>39</v>
      </c>
      <c r="L116" s="5">
        <v>95</v>
      </c>
      <c r="M116" s="6">
        <v>216470</v>
      </c>
      <c r="N116" s="7">
        <v>5551</v>
      </c>
      <c r="O116" s="3">
        <v>38</v>
      </c>
      <c r="P116" s="3">
        <v>93</v>
      </c>
      <c r="Q116" s="3">
        <v>147500</v>
      </c>
      <c r="R116" s="3">
        <v>3882</v>
      </c>
      <c r="S116" s="106">
        <v>0</v>
      </c>
      <c r="T116" s="119">
        <v>0</v>
      </c>
      <c r="U116" s="120">
        <v>0</v>
      </c>
      <c r="V116" s="121"/>
      <c r="W116" s="39">
        <v>38</v>
      </c>
      <c r="X116" s="135">
        <v>93</v>
      </c>
      <c r="Y116" s="9">
        <v>144700</v>
      </c>
      <c r="Z116" s="10">
        <v>3808</v>
      </c>
      <c r="AA116" s="26">
        <v>7</v>
      </c>
      <c r="AB116" s="3">
        <v>17</v>
      </c>
      <c r="AC116" s="27">
        <v>2800</v>
      </c>
      <c r="AD116" s="27">
        <v>400</v>
      </c>
      <c r="AE116" s="141">
        <v>27</v>
      </c>
      <c r="AF116" s="156">
        <v>66</v>
      </c>
      <c r="AG116" s="157">
        <v>68970</v>
      </c>
      <c r="AH116" s="158">
        <v>2554</v>
      </c>
      <c r="AI116" s="166">
        <v>0</v>
      </c>
      <c r="AJ116" s="176">
        <v>0</v>
      </c>
      <c r="AK116" s="251">
        <v>0</v>
      </c>
      <c r="AL116" s="211"/>
      <c r="AM116" s="184">
        <v>0</v>
      </c>
      <c r="AN116" s="184">
        <v>0</v>
      </c>
      <c r="AO116" s="11">
        <v>0</v>
      </c>
      <c r="AP116" s="216"/>
      <c r="AQ116" s="198">
        <v>0</v>
      </c>
      <c r="AR116" s="207">
        <v>0</v>
      </c>
      <c r="AS116" s="256">
        <v>0</v>
      </c>
      <c r="AT116" s="220"/>
    </row>
    <row r="117" spans="1:46" x14ac:dyDescent="0.2">
      <c r="A117" s="3">
        <v>175041</v>
      </c>
      <c r="B117" s="3" t="s">
        <v>65</v>
      </c>
      <c r="C117" s="3" t="s">
        <v>146</v>
      </c>
      <c r="D117" s="4">
        <v>565</v>
      </c>
      <c r="E117" s="3">
        <v>565</v>
      </c>
      <c r="G117" s="87">
        <v>460</v>
      </c>
      <c r="H117" s="88">
        <v>81</v>
      </c>
      <c r="I117" s="3">
        <v>437</v>
      </c>
      <c r="J117" s="3">
        <v>77</v>
      </c>
      <c r="K117" s="97">
        <v>426</v>
      </c>
      <c r="L117" s="5">
        <v>75</v>
      </c>
      <c r="M117" s="6">
        <v>11296141</v>
      </c>
      <c r="N117" s="7">
        <v>26517</v>
      </c>
      <c r="O117" s="3">
        <v>81</v>
      </c>
      <c r="P117" s="3">
        <v>14</v>
      </c>
      <c r="Q117" s="3">
        <v>406010</v>
      </c>
      <c r="R117" s="3">
        <v>5012</v>
      </c>
      <c r="S117" s="106">
        <v>323</v>
      </c>
      <c r="T117" s="119">
        <v>57</v>
      </c>
      <c r="U117" s="120">
        <v>1785111</v>
      </c>
      <c r="V117" s="121">
        <v>5527</v>
      </c>
      <c r="W117" s="39">
        <v>81</v>
      </c>
      <c r="X117" s="135">
        <v>14</v>
      </c>
      <c r="Y117" s="9">
        <v>328114</v>
      </c>
      <c r="Z117" s="10">
        <v>4051</v>
      </c>
      <c r="AA117" s="26">
        <v>76</v>
      </c>
      <c r="AB117" s="3">
        <v>13</v>
      </c>
      <c r="AC117" s="27">
        <v>77896</v>
      </c>
      <c r="AD117" s="27">
        <v>1025</v>
      </c>
      <c r="AE117" s="141">
        <v>32</v>
      </c>
      <c r="AF117" s="156">
        <v>6</v>
      </c>
      <c r="AG117" s="157">
        <v>155242</v>
      </c>
      <c r="AH117" s="158">
        <v>4851</v>
      </c>
      <c r="AI117" s="166">
        <v>426</v>
      </c>
      <c r="AJ117" s="176">
        <v>75</v>
      </c>
      <c r="AK117" s="251">
        <v>10734889</v>
      </c>
      <c r="AL117" s="211">
        <v>25199</v>
      </c>
      <c r="AM117" s="184">
        <v>286</v>
      </c>
      <c r="AN117" s="184">
        <v>51</v>
      </c>
      <c r="AO117" s="11">
        <v>1451034</v>
      </c>
      <c r="AP117" s="216">
        <v>5074</v>
      </c>
      <c r="AQ117" s="198">
        <v>69</v>
      </c>
      <c r="AR117" s="207">
        <v>12</v>
      </c>
      <c r="AS117" s="256">
        <v>334077</v>
      </c>
      <c r="AT117" s="220">
        <v>4842</v>
      </c>
    </row>
    <row r="118" spans="1:46" x14ac:dyDescent="0.2">
      <c r="A118" s="3">
        <v>173911</v>
      </c>
      <c r="B118" s="3" t="s">
        <v>66</v>
      </c>
      <c r="C118" s="3" t="s">
        <v>146</v>
      </c>
      <c r="D118" s="4">
        <v>158</v>
      </c>
      <c r="E118" s="3">
        <v>158</v>
      </c>
      <c r="G118" s="87">
        <v>143</v>
      </c>
      <c r="H118" s="88">
        <v>91</v>
      </c>
      <c r="I118" s="3">
        <v>140</v>
      </c>
      <c r="J118" s="3">
        <v>89</v>
      </c>
      <c r="K118" s="97">
        <v>129</v>
      </c>
      <c r="L118" s="5">
        <v>82</v>
      </c>
      <c r="M118" s="6">
        <v>727333</v>
      </c>
      <c r="N118" s="7">
        <v>5638</v>
      </c>
      <c r="O118" s="3">
        <v>59</v>
      </c>
      <c r="P118" s="3">
        <v>37</v>
      </c>
      <c r="Q118" s="3">
        <v>253002</v>
      </c>
      <c r="R118" s="3">
        <v>4288</v>
      </c>
      <c r="S118" s="106">
        <v>99</v>
      </c>
      <c r="T118" s="119">
        <v>63</v>
      </c>
      <c r="U118" s="120">
        <v>561601</v>
      </c>
      <c r="V118" s="121">
        <v>5673</v>
      </c>
      <c r="W118" s="39">
        <v>59</v>
      </c>
      <c r="X118" s="135">
        <v>37</v>
      </c>
      <c r="Y118" s="9">
        <v>200102</v>
      </c>
      <c r="Z118" s="10">
        <v>3392</v>
      </c>
      <c r="AA118" s="26">
        <v>55</v>
      </c>
      <c r="AB118" s="3">
        <v>35</v>
      </c>
      <c r="AC118" s="27">
        <v>52900</v>
      </c>
      <c r="AD118" s="27">
        <v>962</v>
      </c>
      <c r="AE118" s="141">
        <v>9</v>
      </c>
      <c r="AF118" s="156">
        <v>6</v>
      </c>
      <c r="AG118" s="157">
        <v>38603</v>
      </c>
      <c r="AH118" s="158">
        <v>4289</v>
      </c>
      <c r="AI118" s="166">
        <v>129</v>
      </c>
      <c r="AJ118" s="176">
        <v>82</v>
      </c>
      <c r="AK118" s="251">
        <v>435728</v>
      </c>
      <c r="AL118" s="211">
        <v>3378</v>
      </c>
      <c r="AM118" s="184">
        <v>98</v>
      </c>
      <c r="AN118" s="184">
        <v>62</v>
      </c>
      <c r="AO118" s="11">
        <v>493222</v>
      </c>
      <c r="AP118" s="216">
        <v>5033</v>
      </c>
      <c r="AQ118" s="198">
        <v>13</v>
      </c>
      <c r="AR118" s="207">
        <v>8</v>
      </c>
      <c r="AS118" s="256">
        <v>68379</v>
      </c>
      <c r="AT118" s="220">
        <v>5260</v>
      </c>
    </row>
    <row r="119" spans="1:46" x14ac:dyDescent="0.2">
      <c r="A119" s="3">
        <v>175005</v>
      </c>
      <c r="B119" s="3" t="s">
        <v>71</v>
      </c>
      <c r="C119" s="3" t="s">
        <v>146</v>
      </c>
      <c r="D119" s="4">
        <v>111</v>
      </c>
      <c r="E119" s="3">
        <v>111</v>
      </c>
      <c r="G119" s="87">
        <v>108</v>
      </c>
      <c r="H119" s="88">
        <v>97</v>
      </c>
      <c r="I119" s="3">
        <v>108</v>
      </c>
      <c r="J119" s="3">
        <v>97</v>
      </c>
      <c r="K119" s="97">
        <v>99</v>
      </c>
      <c r="L119" s="5">
        <v>89</v>
      </c>
      <c r="M119" s="6">
        <v>1208850</v>
      </c>
      <c r="N119" s="7">
        <v>12211</v>
      </c>
      <c r="O119" s="3">
        <v>32</v>
      </c>
      <c r="P119" s="3">
        <v>29</v>
      </c>
      <c r="Q119" s="3">
        <v>146350</v>
      </c>
      <c r="R119" s="3">
        <v>4573</v>
      </c>
      <c r="S119" s="106">
        <v>106</v>
      </c>
      <c r="T119" s="119">
        <v>95</v>
      </c>
      <c r="U119" s="120">
        <v>725474</v>
      </c>
      <c r="V119" s="121">
        <v>6844</v>
      </c>
      <c r="W119" s="39">
        <v>32</v>
      </c>
      <c r="X119" s="135">
        <v>29</v>
      </c>
      <c r="Y119" s="9">
        <v>123725</v>
      </c>
      <c r="Z119" s="10">
        <v>3866</v>
      </c>
      <c r="AA119" s="26">
        <v>19</v>
      </c>
      <c r="AB119" s="3">
        <v>17</v>
      </c>
      <c r="AC119" s="27">
        <v>22625</v>
      </c>
      <c r="AD119" s="27">
        <v>1191</v>
      </c>
      <c r="AE119" s="141">
        <v>23</v>
      </c>
      <c r="AF119" s="156">
        <v>21</v>
      </c>
      <c r="AG119" s="157">
        <v>79181</v>
      </c>
      <c r="AH119" s="158">
        <v>3443</v>
      </c>
      <c r="AI119" s="166">
        <v>98</v>
      </c>
      <c r="AJ119" s="176">
        <v>88</v>
      </c>
      <c r="AK119" s="251">
        <v>983319</v>
      </c>
      <c r="AL119" s="211">
        <v>10034</v>
      </c>
      <c r="AM119" s="184">
        <v>106</v>
      </c>
      <c r="AN119" s="184">
        <v>95</v>
      </c>
      <c r="AO119" s="11">
        <v>469250</v>
      </c>
      <c r="AP119" s="216">
        <v>4427</v>
      </c>
      <c r="AQ119" s="198">
        <v>17</v>
      </c>
      <c r="AR119" s="207">
        <v>15</v>
      </c>
      <c r="AS119" s="256">
        <v>256224</v>
      </c>
      <c r="AT119" s="220">
        <v>15072</v>
      </c>
    </row>
    <row r="120" spans="1:46" x14ac:dyDescent="0.2">
      <c r="A120" s="3">
        <v>174756</v>
      </c>
      <c r="B120" s="3" t="s">
        <v>94</v>
      </c>
      <c r="C120" s="3" t="s">
        <v>146</v>
      </c>
      <c r="D120" s="4">
        <v>265</v>
      </c>
      <c r="E120" s="3">
        <v>265</v>
      </c>
      <c r="G120" s="87">
        <v>263</v>
      </c>
      <c r="H120" s="88">
        <v>99</v>
      </c>
      <c r="I120" s="3">
        <v>263</v>
      </c>
      <c r="J120" s="3">
        <v>99</v>
      </c>
      <c r="K120" s="97">
        <v>263</v>
      </c>
      <c r="L120" s="5">
        <v>99</v>
      </c>
      <c r="M120" s="6">
        <v>1878971</v>
      </c>
      <c r="N120" s="7">
        <v>7144</v>
      </c>
      <c r="O120" s="3">
        <v>96</v>
      </c>
      <c r="P120" s="3">
        <v>36</v>
      </c>
      <c r="Q120" s="3">
        <v>456038</v>
      </c>
      <c r="R120" s="3">
        <v>4750</v>
      </c>
      <c r="S120" s="106">
        <v>218</v>
      </c>
      <c r="T120" s="119">
        <v>82</v>
      </c>
      <c r="U120" s="120">
        <v>1582160</v>
      </c>
      <c r="V120" s="121">
        <v>7258</v>
      </c>
      <c r="W120" s="39">
        <v>96</v>
      </c>
      <c r="X120" s="135">
        <v>36</v>
      </c>
      <c r="Y120" s="9">
        <v>401413</v>
      </c>
      <c r="Z120" s="10">
        <v>4181</v>
      </c>
      <c r="AA120" s="26">
        <v>70</v>
      </c>
      <c r="AB120" s="3">
        <v>26</v>
      </c>
      <c r="AC120" s="27">
        <v>54625</v>
      </c>
      <c r="AD120" s="27">
        <v>780</v>
      </c>
      <c r="AE120" s="141">
        <v>66</v>
      </c>
      <c r="AF120" s="156">
        <v>25</v>
      </c>
      <c r="AG120" s="157">
        <v>242664</v>
      </c>
      <c r="AH120" s="158">
        <v>3677</v>
      </c>
      <c r="AI120" s="166">
        <v>262</v>
      </c>
      <c r="AJ120" s="176">
        <v>99</v>
      </c>
      <c r="AK120" s="251">
        <v>1180269</v>
      </c>
      <c r="AL120" s="211">
        <v>4505</v>
      </c>
      <c r="AM120" s="184">
        <v>217</v>
      </c>
      <c r="AN120" s="184">
        <v>82</v>
      </c>
      <c r="AO120" s="11">
        <v>1269483</v>
      </c>
      <c r="AP120" s="216">
        <v>5850</v>
      </c>
      <c r="AQ120" s="198">
        <v>41</v>
      </c>
      <c r="AR120" s="207">
        <v>15</v>
      </c>
      <c r="AS120" s="256">
        <v>312677</v>
      </c>
      <c r="AT120" s="220">
        <v>7626</v>
      </c>
    </row>
    <row r="121" spans="1:46" x14ac:dyDescent="0.2">
      <c r="A121" s="3">
        <v>174844</v>
      </c>
      <c r="B121" s="3" t="s">
        <v>99</v>
      </c>
      <c r="C121" s="3" t="s">
        <v>146</v>
      </c>
      <c r="D121" s="4">
        <v>451</v>
      </c>
      <c r="E121" s="3">
        <v>451</v>
      </c>
      <c r="G121" s="87">
        <v>440</v>
      </c>
      <c r="H121" s="88">
        <v>98</v>
      </c>
      <c r="I121" s="3">
        <v>440</v>
      </c>
      <c r="J121" s="3">
        <v>98</v>
      </c>
      <c r="K121" s="97">
        <v>440</v>
      </c>
      <c r="L121" s="5">
        <v>98</v>
      </c>
      <c r="M121" s="6">
        <v>5527059</v>
      </c>
      <c r="N121" s="7">
        <v>12561</v>
      </c>
      <c r="O121" s="3">
        <v>172</v>
      </c>
      <c r="P121" s="3">
        <v>38</v>
      </c>
      <c r="Q121" s="3">
        <v>882100</v>
      </c>
      <c r="R121" s="3">
        <v>5128</v>
      </c>
      <c r="S121" s="106">
        <v>341</v>
      </c>
      <c r="T121" s="119">
        <v>76</v>
      </c>
      <c r="U121" s="120">
        <v>3722326</v>
      </c>
      <c r="V121" s="121">
        <v>10916</v>
      </c>
      <c r="W121" s="39">
        <v>172</v>
      </c>
      <c r="X121" s="135">
        <v>38</v>
      </c>
      <c r="Y121" s="9">
        <v>661021</v>
      </c>
      <c r="Z121" s="10">
        <v>3843</v>
      </c>
      <c r="AA121" s="26">
        <v>139</v>
      </c>
      <c r="AB121" s="3">
        <v>31</v>
      </c>
      <c r="AC121" s="27">
        <v>221079</v>
      </c>
      <c r="AD121" s="27">
        <v>1590</v>
      </c>
      <c r="AE121" s="141">
        <v>191</v>
      </c>
      <c r="AF121" s="156">
        <v>42</v>
      </c>
      <c r="AG121" s="157">
        <v>794433</v>
      </c>
      <c r="AH121" s="158">
        <v>4159</v>
      </c>
      <c r="AI121" s="166">
        <v>432</v>
      </c>
      <c r="AJ121" s="176">
        <v>96</v>
      </c>
      <c r="AK121" s="251">
        <v>3850526</v>
      </c>
      <c r="AL121" s="211">
        <v>8913</v>
      </c>
      <c r="AM121" s="184">
        <v>340</v>
      </c>
      <c r="AN121" s="184">
        <v>75</v>
      </c>
      <c r="AO121" s="11">
        <v>3393630</v>
      </c>
      <c r="AP121" s="216">
        <v>9981</v>
      </c>
      <c r="AQ121" s="198">
        <v>37</v>
      </c>
      <c r="AR121" s="207">
        <v>8</v>
      </c>
      <c r="AS121" s="256">
        <v>328696</v>
      </c>
      <c r="AT121" s="220">
        <v>8884</v>
      </c>
    </row>
    <row r="122" spans="1:46" x14ac:dyDescent="0.2">
      <c r="A122" s="3">
        <v>175120</v>
      </c>
      <c r="B122" s="3" t="s">
        <v>100</v>
      </c>
      <c r="C122" s="3" t="s">
        <v>146</v>
      </c>
      <c r="D122" s="4">
        <v>3</v>
      </c>
      <c r="E122" s="3">
        <v>3</v>
      </c>
      <c r="G122" s="87">
        <v>2</v>
      </c>
      <c r="H122" s="88">
        <v>67</v>
      </c>
      <c r="I122" s="3">
        <v>2</v>
      </c>
      <c r="J122" s="3">
        <v>67</v>
      </c>
      <c r="K122" s="97">
        <v>1</v>
      </c>
      <c r="L122" s="5">
        <v>33</v>
      </c>
      <c r="M122" s="6">
        <v>2057</v>
      </c>
      <c r="N122" s="7">
        <v>2057</v>
      </c>
      <c r="O122" s="3">
        <v>0</v>
      </c>
      <c r="P122" s="3">
        <v>0</v>
      </c>
      <c r="Q122" s="3">
        <v>0</v>
      </c>
      <c r="S122" s="106">
        <v>2</v>
      </c>
      <c r="T122" s="119">
        <v>67</v>
      </c>
      <c r="U122" s="120">
        <v>4662</v>
      </c>
      <c r="V122" s="121">
        <v>2331</v>
      </c>
      <c r="W122" s="39">
        <v>0</v>
      </c>
      <c r="X122" s="135">
        <v>0</v>
      </c>
      <c r="Y122" s="9">
        <v>0</v>
      </c>
      <c r="Z122" s="10"/>
      <c r="AA122" s="26">
        <v>0</v>
      </c>
      <c r="AB122" s="3">
        <v>0</v>
      </c>
      <c r="AC122" s="27">
        <v>0</v>
      </c>
      <c r="AE122" s="141">
        <v>1</v>
      </c>
      <c r="AF122" s="156">
        <v>33</v>
      </c>
      <c r="AG122" s="157">
        <v>1957</v>
      </c>
      <c r="AH122" s="158">
        <v>1957</v>
      </c>
      <c r="AI122" s="166">
        <v>1</v>
      </c>
      <c r="AJ122" s="176">
        <v>33</v>
      </c>
      <c r="AK122" s="251">
        <v>100</v>
      </c>
      <c r="AL122" s="211">
        <v>100</v>
      </c>
      <c r="AM122" s="184">
        <v>2</v>
      </c>
      <c r="AN122" s="184">
        <v>67</v>
      </c>
      <c r="AO122" s="11">
        <v>4662</v>
      </c>
      <c r="AP122" s="216">
        <v>2331</v>
      </c>
      <c r="AQ122" s="198">
        <v>0</v>
      </c>
      <c r="AR122" s="207">
        <v>0</v>
      </c>
      <c r="AS122" s="256">
        <v>0</v>
      </c>
      <c r="AT122" s="220"/>
    </row>
    <row r="123" spans="1:46" x14ac:dyDescent="0.2">
      <c r="A123" s="3">
        <v>173887</v>
      </c>
      <c r="B123" s="3" t="s">
        <v>102</v>
      </c>
      <c r="C123" s="3" t="s">
        <v>146</v>
      </c>
      <c r="D123" s="4">
        <v>33</v>
      </c>
      <c r="E123" s="3">
        <v>33</v>
      </c>
      <c r="G123" s="87">
        <v>33</v>
      </c>
      <c r="H123" s="88">
        <v>100</v>
      </c>
      <c r="I123" s="3">
        <v>33</v>
      </c>
      <c r="J123" s="3">
        <v>100</v>
      </c>
      <c r="K123" s="97">
        <v>33</v>
      </c>
      <c r="L123" s="5">
        <v>100</v>
      </c>
      <c r="M123" s="6">
        <v>277275</v>
      </c>
      <c r="N123" s="7">
        <v>8402</v>
      </c>
      <c r="O123" s="3">
        <v>22</v>
      </c>
      <c r="P123" s="3">
        <v>67</v>
      </c>
      <c r="Q123" s="3">
        <v>93548</v>
      </c>
      <c r="R123" s="3">
        <v>4252</v>
      </c>
      <c r="S123" s="106">
        <v>29</v>
      </c>
      <c r="T123" s="119">
        <v>88</v>
      </c>
      <c r="U123" s="120">
        <v>193054</v>
      </c>
      <c r="V123" s="121">
        <v>6657</v>
      </c>
      <c r="W123" s="39">
        <v>22</v>
      </c>
      <c r="X123" s="135">
        <v>67</v>
      </c>
      <c r="Y123" s="9">
        <v>81751</v>
      </c>
      <c r="Z123" s="10">
        <v>3716</v>
      </c>
      <c r="AA123" s="26">
        <v>8</v>
      </c>
      <c r="AB123" s="3">
        <v>24</v>
      </c>
      <c r="AC123" s="27">
        <v>11797</v>
      </c>
      <c r="AD123" s="27">
        <v>1475</v>
      </c>
      <c r="AE123" s="141">
        <v>21</v>
      </c>
      <c r="AF123" s="156">
        <v>64</v>
      </c>
      <c r="AG123" s="157">
        <v>59647</v>
      </c>
      <c r="AH123" s="158">
        <v>2840</v>
      </c>
      <c r="AI123" s="166">
        <v>31</v>
      </c>
      <c r="AJ123" s="176">
        <v>94</v>
      </c>
      <c r="AK123" s="251">
        <v>124080</v>
      </c>
      <c r="AL123" s="211">
        <v>4003</v>
      </c>
      <c r="AM123" s="184">
        <v>29</v>
      </c>
      <c r="AN123" s="184">
        <v>88</v>
      </c>
      <c r="AO123" s="11">
        <v>162177</v>
      </c>
      <c r="AP123" s="216">
        <v>5592</v>
      </c>
      <c r="AQ123" s="198">
        <v>7</v>
      </c>
      <c r="AR123" s="207">
        <v>21</v>
      </c>
      <c r="AS123" s="256">
        <v>30877</v>
      </c>
      <c r="AT123" s="220">
        <v>4411</v>
      </c>
    </row>
    <row r="124" spans="1:46" x14ac:dyDescent="0.2">
      <c r="A124" s="3">
        <v>174899</v>
      </c>
      <c r="B124" s="3" t="s">
        <v>143</v>
      </c>
      <c r="C124" s="3" t="s">
        <v>146</v>
      </c>
      <c r="D124" s="4">
        <v>489</v>
      </c>
      <c r="E124" s="3">
        <v>489</v>
      </c>
      <c r="G124" s="87">
        <v>485</v>
      </c>
      <c r="H124" s="88">
        <v>99</v>
      </c>
      <c r="I124" s="3">
        <v>485</v>
      </c>
      <c r="J124" s="3">
        <v>99</v>
      </c>
      <c r="K124" s="97">
        <v>485</v>
      </c>
      <c r="L124" s="5">
        <v>99</v>
      </c>
      <c r="M124" s="6">
        <v>8308529</v>
      </c>
      <c r="N124" s="7">
        <v>17131</v>
      </c>
      <c r="O124" s="3">
        <v>310</v>
      </c>
      <c r="P124" s="3">
        <v>63</v>
      </c>
      <c r="Q124" s="3">
        <v>1578810</v>
      </c>
      <c r="R124" s="3">
        <v>5093</v>
      </c>
      <c r="S124" s="106">
        <v>410</v>
      </c>
      <c r="T124" s="119">
        <v>84</v>
      </c>
      <c r="U124" s="120">
        <v>2958038</v>
      </c>
      <c r="V124" s="121">
        <v>7215</v>
      </c>
      <c r="W124" s="39">
        <v>243</v>
      </c>
      <c r="X124" s="135">
        <v>50</v>
      </c>
      <c r="Y124" s="9">
        <v>1041768</v>
      </c>
      <c r="Z124" s="10">
        <v>4287</v>
      </c>
      <c r="AA124" s="26">
        <v>281</v>
      </c>
      <c r="AB124" s="3">
        <v>57</v>
      </c>
      <c r="AC124" s="27">
        <v>537042</v>
      </c>
      <c r="AD124" s="27">
        <v>1911</v>
      </c>
      <c r="AE124" s="141">
        <v>306</v>
      </c>
      <c r="AF124" s="156">
        <v>63</v>
      </c>
      <c r="AG124" s="157">
        <v>1129688</v>
      </c>
      <c r="AH124" s="158">
        <v>3692</v>
      </c>
      <c r="AI124" s="166">
        <v>483</v>
      </c>
      <c r="AJ124" s="176">
        <v>99</v>
      </c>
      <c r="AK124" s="251">
        <v>5600031</v>
      </c>
      <c r="AL124" s="211">
        <v>11594</v>
      </c>
      <c r="AM124" s="184">
        <v>408</v>
      </c>
      <c r="AN124" s="184">
        <v>83</v>
      </c>
      <c r="AO124" s="11">
        <v>2549336</v>
      </c>
      <c r="AP124" s="216">
        <v>6248</v>
      </c>
      <c r="AQ124" s="198">
        <v>40</v>
      </c>
      <c r="AR124" s="207">
        <v>8</v>
      </c>
      <c r="AS124" s="256">
        <v>408702</v>
      </c>
      <c r="AT124" s="220">
        <v>10218</v>
      </c>
    </row>
    <row r="125" spans="1:46" x14ac:dyDescent="0.2">
      <c r="A125" s="3">
        <v>443979</v>
      </c>
      <c r="B125" s="3" t="s">
        <v>117</v>
      </c>
      <c r="C125" s="3" t="s">
        <v>146</v>
      </c>
      <c r="D125" s="4">
        <v>461</v>
      </c>
      <c r="E125" s="3">
        <v>461</v>
      </c>
      <c r="G125" s="87">
        <v>458</v>
      </c>
      <c r="H125" s="88">
        <v>99</v>
      </c>
      <c r="I125" s="3">
        <v>458</v>
      </c>
      <c r="J125" s="3">
        <v>99</v>
      </c>
      <c r="K125" s="97">
        <v>458</v>
      </c>
      <c r="L125" s="5">
        <v>99</v>
      </c>
      <c r="M125" s="6">
        <v>8336260</v>
      </c>
      <c r="N125" s="7">
        <v>18201</v>
      </c>
      <c r="O125" s="3">
        <v>93</v>
      </c>
      <c r="P125" s="3">
        <v>20</v>
      </c>
      <c r="Q125" s="3">
        <v>604127</v>
      </c>
      <c r="R125" s="3">
        <v>6496</v>
      </c>
      <c r="S125" s="106">
        <v>274</v>
      </c>
      <c r="T125" s="119">
        <v>59</v>
      </c>
      <c r="U125" s="120">
        <v>2159069</v>
      </c>
      <c r="V125" s="121">
        <v>7880</v>
      </c>
      <c r="W125" s="39">
        <v>89</v>
      </c>
      <c r="X125" s="135">
        <v>19</v>
      </c>
      <c r="Y125" s="9">
        <v>333452</v>
      </c>
      <c r="Z125" s="10">
        <v>3747</v>
      </c>
      <c r="AA125" s="26">
        <v>90</v>
      </c>
      <c r="AB125" s="3">
        <v>20</v>
      </c>
      <c r="AC125" s="27">
        <v>270675</v>
      </c>
      <c r="AD125" s="27">
        <v>3008</v>
      </c>
      <c r="AE125" s="141">
        <v>114</v>
      </c>
      <c r="AF125" s="156">
        <v>25</v>
      </c>
      <c r="AG125" s="157">
        <v>724686</v>
      </c>
      <c r="AH125" s="158">
        <v>6357</v>
      </c>
      <c r="AI125" s="166">
        <v>458</v>
      </c>
      <c r="AJ125" s="176">
        <v>99</v>
      </c>
      <c r="AK125" s="251">
        <v>7007447</v>
      </c>
      <c r="AL125" s="211">
        <v>15300</v>
      </c>
      <c r="AM125" s="184">
        <v>274</v>
      </c>
      <c r="AN125" s="184">
        <v>59</v>
      </c>
      <c r="AO125" s="11">
        <v>1562857</v>
      </c>
      <c r="AP125" s="216">
        <v>5704</v>
      </c>
      <c r="AQ125" s="198">
        <v>66</v>
      </c>
      <c r="AR125" s="207">
        <v>14</v>
      </c>
      <c r="AS125" s="256">
        <v>596212</v>
      </c>
      <c r="AT125" s="220">
        <v>9034</v>
      </c>
    </row>
    <row r="126" spans="1:46" x14ac:dyDescent="0.2">
      <c r="A126" s="3">
        <v>174075</v>
      </c>
      <c r="B126" s="3" t="s">
        <v>118</v>
      </c>
      <c r="C126" s="3" t="s">
        <v>146</v>
      </c>
      <c r="D126" s="4">
        <v>332</v>
      </c>
      <c r="E126" s="3">
        <v>332</v>
      </c>
      <c r="G126" s="87">
        <v>328</v>
      </c>
      <c r="H126" s="88">
        <v>99</v>
      </c>
      <c r="I126" s="3">
        <v>327</v>
      </c>
      <c r="J126" s="3">
        <v>98</v>
      </c>
      <c r="K126" s="97">
        <v>318</v>
      </c>
      <c r="L126" s="5">
        <v>96</v>
      </c>
      <c r="M126" s="6">
        <v>4235391</v>
      </c>
      <c r="N126" s="7">
        <v>13319</v>
      </c>
      <c r="O126" s="3">
        <v>90</v>
      </c>
      <c r="P126" s="3">
        <v>27</v>
      </c>
      <c r="Q126" s="3">
        <v>449319</v>
      </c>
      <c r="R126" s="3">
        <v>4992</v>
      </c>
      <c r="S126" s="106">
        <v>244</v>
      </c>
      <c r="T126" s="119">
        <v>73</v>
      </c>
      <c r="U126" s="120">
        <v>1781803</v>
      </c>
      <c r="V126" s="121">
        <v>7302</v>
      </c>
      <c r="W126" s="39">
        <v>90</v>
      </c>
      <c r="X126" s="135">
        <v>27</v>
      </c>
      <c r="Y126" s="9">
        <v>350444</v>
      </c>
      <c r="Z126" s="10">
        <v>3894</v>
      </c>
      <c r="AA126" s="26">
        <v>67</v>
      </c>
      <c r="AB126" s="3">
        <v>20</v>
      </c>
      <c r="AC126" s="27">
        <v>98875</v>
      </c>
      <c r="AD126" s="27">
        <v>1476</v>
      </c>
      <c r="AE126" s="141">
        <v>105</v>
      </c>
      <c r="AF126" s="156">
        <v>32</v>
      </c>
      <c r="AG126" s="157">
        <v>362649</v>
      </c>
      <c r="AH126" s="158">
        <v>3454</v>
      </c>
      <c r="AI126" s="166">
        <v>309</v>
      </c>
      <c r="AJ126" s="176">
        <v>93</v>
      </c>
      <c r="AK126" s="251">
        <v>3423423</v>
      </c>
      <c r="AL126" s="211">
        <v>11079</v>
      </c>
      <c r="AM126" s="184">
        <v>244</v>
      </c>
      <c r="AN126" s="184">
        <v>73</v>
      </c>
      <c r="AO126" s="11">
        <v>1404283</v>
      </c>
      <c r="AP126" s="216">
        <v>5755</v>
      </c>
      <c r="AQ126" s="198">
        <v>44</v>
      </c>
      <c r="AR126" s="207">
        <v>13</v>
      </c>
      <c r="AS126" s="256">
        <v>377520</v>
      </c>
      <c r="AT126" s="220">
        <v>8580</v>
      </c>
    </row>
    <row r="127" spans="1:46" x14ac:dyDescent="0.2">
      <c r="A127" s="3">
        <v>174233</v>
      </c>
      <c r="B127" s="3" t="s">
        <v>145</v>
      </c>
      <c r="C127" s="3" t="s">
        <v>146</v>
      </c>
      <c r="D127" s="4">
        <v>778</v>
      </c>
      <c r="E127" s="3">
        <v>778</v>
      </c>
      <c r="G127" s="87">
        <v>693</v>
      </c>
      <c r="H127" s="88">
        <v>89</v>
      </c>
      <c r="I127" s="3">
        <v>683</v>
      </c>
      <c r="J127" s="3">
        <v>88</v>
      </c>
      <c r="K127" s="97">
        <v>674</v>
      </c>
      <c r="L127" s="5">
        <v>87</v>
      </c>
      <c r="M127" s="6">
        <v>13509185</v>
      </c>
      <c r="N127" s="7">
        <v>20043</v>
      </c>
      <c r="O127" s="3">
        <v>160</v>
      </c>
      <c r="P127" s="3">
        <v>21</v>
      </c>
      <c r="Q127" s="3">
        <v>828720</v>
      </c>
      <c r="R127" s="3">
        <v>5180</v>
      </c>
      <c r="S127" s="106">
        <v>421</v>
      </c>
      <c r="T127" s="119">
        <v>54</v>
      </c>
      <c r="U127" s="120">
        <v>2569118</v>
      </c>
      <c r="V127" s="121">
        <v>6102</v>
      </c>
      <c r="W127" s="39">
        <v>133</v>
      </c>
      <c r="X127" s="135">
        <v>17</v>
      </c>
      <c r="Y127" s="9">
        <v>525378</v>
      </c>
      <c r="Z127" s="10">
        <v>3950</v>
      </c>
      <c r="AA127" s="26">
        <v>155</v>
      </c>
      <c r="AB127" s="3">
        <v>20</v>
      </c>
      <c r="AC127" s="27">
        <v>303342</v>
      </c>
      <c r="AD127" s="27">
        <v>1957</v>
      </c>
      <c r="AE127" s="141">
        <v>128</v>
      </c>
      <c r="AF127" s="156">
        <v>16</v>
      </c>
      <c r="AG127" s="157">
        <v>424568</v>
      </c>
      <c r="AH127" s="158">
        <v>3317</v>
      </c>
      <c r="AI127" s="166">
        <v>673</v>
      </c>
      <c r="AJ127" s="176">
        <v>87</v>
      </c>
      <c r="AK127" s="251">
        <v>12255897</v>
      </c>
      <c r="AL127" s="211">
        <v>18211</v>
      </c>
      <c r="AM127" s="184">
        <v>421</v>
      </c>
      <c r="AN127" s="184">
        <v>54</v>
      </c>
      <c r="AO127" s="11">
        <v>2111461</v>
      </c>
      <c r="AP127" s="216">
        <v>5015</v>
      </c>
      <c r="AQ127" s="198">
        <v>59</v>
      </c>
      <c r="AR127" s="207">
        <v>8</v>
      </c>
      <c r="AS127" s="256">
        <v>457657</v>
      </c>
      <c r="AT127" s="220">
        <v>7757</v>
      </c>
    </row>
    <row r="128" spans="1:46" x14ac:dyDescent="0.2">
      <c r="A128" s="3">
        <v>456959</v>
      </c>
      <c r="B128" s="3" t="s">
        <v>158</v>
      </c>
      <c r="C128" s="3" t="s">
        <v>146</v>
      </c>
      <c r="D128" s="4">
        <v>193</v>
      </c>
      <c r="F128" s="3">
        <v>193</v>
      </c>
      <c r="G128" s="87">
        <v>193</v>
      </c>
      <c r="H128" s="88">
        <v>100</v>
      </c>
      <c r="I128" s="3">
        <v>193</v>
      </c>
      <c r="J128" s="3">
        <v>100</v>
      </c>
      <c r="K128" s="97">
        <v>193</v>
      </c>
      <c r="L128" s="5">
        <v>100</v>
      </c>
      <c r="M128" s="6">
        <v>1002531</v>
      </c>
      <c r="N128" s="7">
        <v>5194</v>
      </c>
      <c r="O128" s="3">
        <v>134</v>
      </c>
      <c r="P128" s="3">
        <v>69</v>
      </c>
      <c r="Q128" s="3">
        <v>580091</v>
      </c>
      <c r="R128" s="3">
        <v>4329</v>
      </c>
      <c r="S128" s="106">
        <v>0</v>
      </c>
      <c r="T128" s="119">
        <v>0</v>
      </c>
      <c r="U128" s="120">
        <v>0</v>
      </c>
      <c r="V128" s="121"/>
      <c r="W128" s="39">
        <v>110</v>
      </c>
      <c r="X128" s="135">
        <v>57</v>
      </c>
      <c r="Y128" s="9">
        <v>373556</v>
      </c>
      <c r="Z128" s="10">
        <v>3396</v>
      </c>
      <c r="AA128" s="26">
        <v>134</v>
      </c>
      <c r="AB128" s="3">
        <v>69</v>
      </c>
      <c r="AC128" s="27">
        <v>206535</v>
      </c>
      <c r="AD128" s="27">
        <v>1541</v>
      </c>
      <c r="AE128" s="141">
        <v>87</v>
      </c>
      <c r="AF128" s="156">
        <v>45</v>
      </c>
      <c r="AG128" s="157">
        <v>77552</v>
      </c>
      <c r="AH128" s="158">
        <v>891</v>
      </c>
      <c r="AI128" s="166">
        <v>102</v>
      </c>
      <c r="AJ128" s="176">
        <v>53</v>
      </c>
      <c r="AK128" s="251">
        <v>344888</v>
      </c>
      <c r="AL128" s="211">
        <v>3381</v>
      </c>
      <c r="AM128" s="184">
        <v>0</v>
      </c>
      <c r="AN128" s="184">
        <v>0</v>
      </c>
      <c r="AO128" s="11">
        <v>0</v>
      </c>
      <c r="AP128" s="216"/>
      <c r="AQ128" s="198">
        <v>0</v>
      </c>
      <c r="AR128" s="207">
        <v>0</v>
      </c>
      <c r="AS128" s="256">
        <v>0</v>
      </c>
      <c r="AT128" s="220"/>
    </row>
    <row r="129" spans="1:46" x14ac:dyDescent="0.2">
      <c r="A129" s="3">
        <v>174066</v>
      </c>
      <c r="B129" s="3" t="s">
        <v>127</v>
      </c>
      <c r="C129" s="3" t="s">
        <v>146</v>
      </c>
      <c r="D129" s="4">
        <v>1352</v>
      </c>
      <c r="E129" s="3">
        <v>1352</v>
      </c>
      <c r="G129" s="87">
        <v>1339</v>
      </c>
      <c r="H129" s="88">
        <v>99</v>
      </c>
      <c r="I129" s="3">
        <v>1327</v>
      </c>
      <c r="J129" s="3">
        <v>98</v>
      </c>
      <c r="K129" s="97">
        <v>1327</v>
      </c>
      <c r="L129" s="5">
        <v>98</v>
      </c>
      <c r="M129" s="6">
        <v>21434284</v>
      </c>
      <c r="N129" s="7">
        <v>16152</v>
      </c>
      <c r="O129" s="3">
        <v>269</v>
      </c>
      <c r="P129" s="3">
        <v>20</v>
      </c>
      <c r="Q129" s="3">
        <v>1500006</v>
      </c>
      <c r="R129" s="3">
        <v>5576</v>
      </c>
      <c r="S129" s="106">
        <v>646</v>
      </c>
      <c r="T129" s="119">
        <v>48</v>
      </c>
      <c r="U129" s="120">
        <v>5531052</v>
      </c>
      <c r="V129" s="121">
        <v>8562</v>
      </c>
      <c r="W129" s="39">
        <v>269</v>
      </c>
      <c r="X129" s="135">
        <v>20</v>
      </c>
      <c r="Y129" s="9">
        <v>1037568</v>
      </c>
      <c r="Z129" s="10">
        <v>3857</v>
      </c>
      <c r="AA129" s="26">
        <v>255</v>
      </c>
      <c r="AB129" s="3">
        <v>19</v>
      </c>
      <c r="AC129" s="27">
        <v>462438</v>
      </c>
      <c r="AD129" s="27">
        <v>1813</v>
      </c>
      <c r="AE129" s="141">
        <v>342</v>
      </c>
      <c r="AF129" s="156">
        <v>25</v>
      </c>
      <c r="AG129" s="157">
        <v>1597213</v>
      </c>
      <c r="AH129" s="158">
        <v>4670</v>
      </c>
      <c r="AI129" s="166">
        <v>1319</v>
      </c>
      <c r="AJ129" s="176">
        <v>98</v>
      </c>
      <c r="AK129" s="251">
        <v>18337065</v>
      </c>
      <c r="AL129" s="211">
        <v>13902</v>
      </c>
      <c r="AM129" s="184">
        <v>576</v>
      </c>
      <c r="AN129" s="184">
        <v>43</v>
      </c>
      <c r="AO129" s="11">
        <v>3258382</v>
      </c>
      <c r="AP129" s="216">
        <v>5657</v>
      </c>
      <c r="AQ129" s="198">
        <v>646</v>
      </c>
      <c r="AR129" s="207">
        <v>48</v>
      </c>
      <c r="AS129" s="256">
        <v>2272670</v>
      </c>
      <c r="AT129" s="220">
        <v>3518</v>
      </c>
    </row>
    <row r="130" spans="1:46" x14ac:dyDescent="0.2">
      <c r="A130" s="3">
        <v>445319</v>
      </c>
      <c r="B130" s="3" t="s">
        <v>130</v>
      </c>
      <c r="C130" s="3" t="s">
        <v>146</v>
      </c>
      <c r="D130" s="4">
        <v>33</v>
      </c>
      <c r="E130" s="3">
        <v>33</v>
      </c>
      <c r="G130" s="89">
        <v>32</v>
      </c>
      <c r="H130" s="90">
        <v>97</v>
      </c>
      <c r="I130" s="3">
        <v>31</v>
      </c>
      <c r="J130" s="3">
        <v>94</v>
      </c>
      <c r="K130" s="98">
        <v>31</v>
      </c>
      <c r="L130" s="12">
        <v>94</v>
      </c>
      <c r="M130" s="13">
        <v>195581</v>
      </c>
      <c r="N130" s="14">
        <v>6309</v>
      </c>
      <c r="O130" s="3">
        <v>30</v>
      </c>
      <c r="P130" s="3">
        <v>91</v>
      </c>
      <c r="Q130" s="3">
        <v>152852</v>
      </c>
      <c r="R130" s="3">
        <v>5095</v>
      </c>
      <c r="S130" s="106">
        <v>0</v>
      </c>
      <c r="T130" s="122">
        <v>0</v>
      </c>
      <c r="U130" s="123">
        <v>0</v>
      </c>
      <c r="V130" s="124"/>
      <c r="W130" s="39">
        <v>30</v>
      </c>
      <c r="X130" s="136">
        <v>91</v>
      </c>
      <c r="Y130" s="15">
        <v>149575</v>
      </c>
      <c r="Z130" s="16">
        <v>4986</v>
      </c>
      <c r="AA130" s="26">
        <v>21</v>
      </c>
      <c r="AB130" s="3">
        <v>64</v>
      </c>
      <c r="AC130" s="27">
        <v>3277</v>
      </c>
      <c r="AD130" s="27">
        <v>156</v>
      </c>
      <c r="AE130" s="141">
        <v>14</v>
      </c>
      <c r="AF130" s="159">
        <v>42</v>
      </c>
      <c r="AG130" s="160">
        <v>42729</v>
      </c>
      <c r="AH130" s="161">
        <v>3052</v>
      </c>
      <c r="AI130" s="166">
        <v>0</v>
      </c>
      <c r="AJ130" s="178">
        <v>0</v>
      </c>
      <c r="AK130" s="252">
        <v>0</v>
      </c>
      <c r="AL130" s="212"/>
      <c r="AM130" s="184">
        <v>0</v>
      </c>
      <c r="AN130" s="193">
        <v>0</v>
      </c>
      <c r="AO130" s="17">
        <v>0</v>
      </c>
      <c r="AP130" s="217"/>
      <c r="AQ130" s="198">
        <v>0</v>
      </c>
      <c r="AR130" s="209">
        <v>0</v>
      </c>
      <c r="AS130" s="257">
        <v>0</v>
      </c>
      <c r="AT130" s="221"/>
    </row>
    <row r="131" spans="1:46" s="38" customFormat="1" x14ac:dyDescent="0.2">
      <c r="A131" s="50"/>
      <c r="B131" s="65" t="s">
        <v>155</v>
      </c>
      <c r="D131" s="42">
        <f>SUM(D101:D130)</f>
        <v>10663</v>
      </c>
      <c r="G131" s="77">
        <f>SUM(G101:G130)</f>
        <v>10245</v>
      </c>
      <c r="H131" s="78">
        <f>G131/D131</f>
        <v>0.96079902466472855</v>
      </c>
      <c r="K131" s="70">
        <f>SUM(K101:K130)</f>
        <v>10002</v>
      </c>
      <c r="L131" s="43">
        <f>K131/$D131</f>
        <v>0.93800994091719025</v>
      </c>
      <c r="M131" s="44">
        <f>SUM(M101:M130)</f>
        <v>162777691</v>
      </c>
      <c r="N131" s="44">
        <f>M131/K131</f>
        <v>16274.514197160568</v>
      </c>
      <c r="S131" s="108">
        <f>SUM(S101:S130)</f>
        <v>6883</v>
      </c>
      <c r="T131" s="109">
        <f>S131/$D131</f>
        <v>0.64550314170496104</v>
      </c>
      <c r="U131" s="110">
        <f>SUM(U101:U130)</f>
        <v>53545461</v>
      </c>
      <c r="V131" s="110">
        <f>U131/S131</f>
        <v>7779.3783234054918</v>
      </c>
      <c r="W131" s="45">
        <f>SUM(W101:W130)</f>
        <v>3089</v>
      </c>
      <c r="X131" s="46">
        <f>W131/$D131</f>
        <v>0.28969333208290349</v>
      </c>
      <c r="Y131" s="47">
        <f>SUM(Y101:Y130)</f>
        <v>12051490</v>
      </c>
      <c r="Z131" s="47">
        <f>Y131/W131</f>
        <v>3901.4211719002915</v>
      </c>
      <c r="AA131" s="42"/>
      <c r="AC131" s="66"/>
      <c r="AD131" s="66"/>
      <c r="AE131" s="144">
        <f>SUM(AE101:AE130)</f>
        <v>3407</v>
      </c>
      <c r="AF131" s="145">
        <f>AE131/$D131</f>
        <v>0.319516083653756</v>
      </c>
      <c r="AG131" s="146">
        <f>SUM(AG101:AG130)</f>
        <v>14477089</v>
      </c>
      <c r="AH131" s="146">
        <f>AG131/AE131</f>
        <v>4249.2189609627239</v>
      </c>
      <c r="AI131" s="168">
        <f>SUM(AI101:AI130)</f>
        <v>9564</v>
      </c>
      <c r="AJ131" s="169">
        <f>AI131/$D131</f>
        <v>0.89693332082903499</v>
      </c>
      <c r="AK131" s="168">
        <f>SUM(AK101:AK130)</f>
        <v>131288416</v>
      </c>
      <c r="AL131" s="170">
        <f>AK131/AI131</f>
        <v>13727.354245085739</v>
      </c>
      <c r="AM131" s="185">
        <f>SUM(AM101:AM130)</f>
        <v>6713</v>
      </c>
      <c r="AN131" s="48">
        <f>AM131/$D131</f>
        <v>0.62956016130544878</v>
      </c>
      <c r="AO131" s="49">
        <f>SUM(AO101:AO130)</f>
        <v>39321188</v>
      </c>
      <c r="AP131" s="186">
        <f>AO131/AM131</f>
        <v>5857.4687918963209</v>
      </c>
      <c r="AQ131" s="199">
        <f>SUM(AQ101:AQ130)</f>
        <v>2051</v>
      </c>
      <c r="AR131" s="200">
        <f>AQ131/$D131</f>
        <v>0.19234736940823408</v>
      </c>
      <c r="AS131" s="199">
        <f>SUM(AS101:AS130)</f>
        <v>14224273</v>
      </c>
      <c r="AT131" s="201">
        <f>AS131/AQ131</f>
        <v>6935.286689419795</v>
      </c>
    </row>
    <row r="132" spans="1:46" x14ac:dyDescent="0.2">
      <c r="G132" s="74"/>
      <c r="H132" s="76"/>
      <c r="K132" s="68"/>
      <c r="L132" s="69"/>
      <c r="M132" s="94"/>
      <c r="N132" s="94"/>
      <c r="S132" s="106"/>
      <c r="T132" s="106"/>
      <c r="U132" s="107"/>
      <c r="V132" s="107"/>
      <c r="W132" s="39"/>
      <c r="X132" s="40"/>
      <c r="Y132" s="41"/>
      <c r="Z132" s="41"/>
      <c r="AE132" s="141"/>
      <c r="AF132" s="142"/>
      <c r="AG132" s="143"/>
      <c r="AH132" s="143"/>
      <c r="AI132" s="166"/>
      <c r="AJ132" s="167"/>
      <c r="AK132" s="166"/>
      <c r="AL132" s="214"/>
      <c r="AM132" s="184"/>
      <c r="AN132" s="11"/>
      <c r="AO132" s="11"/>
      <c r="AP132" s="216"/>
      <c r="AQ132" s="198"/>
      <c r="AR132" s="198"/>
      <c r="AS132" s="259"/>
      <c r="AT132" s="223"/>
    </row>
    <row r="133" spans="1:46" x14ac:dyDescent="0.2">
      <c r="B133" s="25" t="s">
        <v>153</v>
      </c>
      <c r="G133" s="74"/>
      <c r="H133" s="76"/>
      <c r="K133" s="68"/>
      <c r="L133" s="69"/>
      <c r="M133" s="94"/>
      <c r="N133" s="94"/>
      <c r="S133" s="106"/>
      <c r="T133" s="106"/>
      <c r="U133" s="107"/>
      <c r="V133" s="107"/>
      <c r="W133" s="39"/>
      <c r="X133" s="40"/>
      <c r="Y133" s="41"/>
      <c r="Z133" s="41"/>
      <c r="AE133" s="141"/>
      <c r="AF133" s="142"/>
      <c r="AG133" s="143"/>
      <c r="AH133" s="143"/>
      <c r="AI133" s="166"/>
      <c r="AJ133" s="167"/>
      <c r="AK133" s="166"/>
      <c r="AL133" s="214"/>
      <c r="AM133" s="184"/>
      <c r="AN133" s="11"/>
      <c r="AO133" s="11"/>
      <c r="AP133" s="216"/>
      <c r="AQ133" s="198"/>
      <c r="AR133" s="198"/>
      <c r="AS133" s="259"/>
      <c r="AT133" s="223"/>
    </row>
    <row r="134" spans="1:46" x14ac:dyDescent="0.2">
      <c r="A134" s="3">
        <v>445407</v>
      </c>
      <c r="B134" s="3" t="s">
        <v>24</v>
      </c>
      <c r="C134" s="3" t="s">
        <v>147</v>
      </c>
      <c r="D134" s="18">
        <v>787</v>
      </c>
      <c r="E134" s="3">
        <v>787</v>
      </c>
      <c r="G134" s="85">
        <v>685</v>
      </c>
      <c r="H134" s="86">
        <v>87</v>
      </c>
      <c r="I134" s="3">
        <v>670</v>
      </c>
      <c r="J134" s="3">
        <v>85</v>
      </c>
      <c r="K134" s="68">
        <v>462</v>
      </c>
      <c r="L134" s="99">
        <v>59</v>
      </c>
      <c r="M134" s="20">
        <v>2393803</v>
      </c>
      <c r="N134" s="21">
        <v>5181</v>
      </c>
      <c r="O134" s="3">
        <v>238</v>
      </c>
      <c r="P134" s="3">
        <v>30</v>
      </c>
      <c r="Q134" s="3">
        <v>1166968</v>
      </c>
      <c r="R134" s="3">
        <v>4903</v>
      </c>
      <c r="S134" s="106">
        <v>562</v>
      </c>
      <c r="T134" s="116">
        <v>71</v>
      </c>
      <c r="U134" s="117">
        <v>4463598</v>
      </c>
      <c r="V134" s="118">
        <v>7942</v>
      </c>
      <c r="W134" s="39">
        <v>236</v>
      </c>
      <c r="X134" s="134">
        <v>30</v>
      </c>
      <c r="Y134" s="22">
        <v>869333</v>
      </c>
      <c r="Z134" s="23">
        <v>3684</v>
      </c>
      <c r="AA134" s="26">
        <v>185</v>
      </c>
      <c r="AB134" s="3">
        <v>24</v>
      </c>
      <c r="AC134" s="27">
        <v>297635</v>
      </c>
      <c r="AD134" s="27">
        <v>1609</v>
      </c>
      <c r="AE134" s="141">
        <v>318</v>
      </c>
      <c r="AF134" s="153">
        <v>40</v>
      </c>
      <c r="AG134" s="154">
        <v>761469</v>
      </c>
      <c r="AH134" s="155">
        <v>2395</v>
      </c>
      <c r="AI134" s="166">
        <v>195</v>
      </c>
      <c r="AJ134" s="175">
        <v>25</v>
      </c>
      <c r="AK134" s="250">
        <v>465366</v>
      </c>
      <c r="AL134" s="210">
        <v>2386</v>
      </c>
      <c r="AM134" s="184">
        <v>551</v>
      </c>
      <c r="AN134" s="192">
        <v>70</v>
      </c>
      <c r="AO134" s="24">
        <v>3096527</v>
      </c>
      <c r="AP134" s="215">
        <v>5620</v>
      </c>
      <c r="AQ134" s="198">
        <v>193</v>
      </c>
      <c r="AR134" s="205">
        <v>25</v>
      </c>
      <c r="AS134" s="255">
        <v>1367071</v>
      </c>
      <c r="AT134" s="219">
        <v>7083</v>
      </c>
    </row>
    <row r="135" spans="1:46" x14ac:dyDescent="0.2">
      <c r="A135" s="3">
        <v>173489</v>
      </c>
      <c r="B135" s="3" t="s">
        <v>69</v>
      </c>
      <c r="C135" s="3" t="s">
        <v>147</v>
      </c>
      <c r="D135" s="4">
        <v>71</v>
      </c>
      <c r="E135" s="3">
        <v>71</v>
      </c>
      <c r="G135" s="87">
        <v>64</v>
      </c>
      <c r="H135" s="88">
        <v>90</v>
      </c>
      <c r="I135" s="3">
        <v>64</v>
      </c>
      <c r="J135" s="3">
        <v>90</v>
      </c>
      <c r="K135" s="68">
        <v>54</v>
      </c>
      <c r="L135" s="100">
        <v>76</v>
      </c>
      <c r="M135" s="6">
        <v>287381</v>
      </c>
      <c r="N135" s="7">
        <v>5322</v>
      </c>
      <c r="O135" s="3">
        <v>49</v>
      </c>
      <c r="P135" s="3">
        <v>69</v>
      </c>
      <c r="Q135" s="3">
        <v>227170</v>
      </c>
      <c r="R135" s="3">
        <v>4636</v>
      </c>
      <c r="S135" s="106">
        <v>32</v>
      </c>
      <c r="T135" s="119">
        <v>45</v>
      </c>
      <c r="U135" s="120">
        <v>156873</v>
      </c>
      <c r="V135" s="121">
        <v>4902</v>
      </c>
      <c r="W135" s="39">
        <v>48</v>
      </c>
      <c r="X135" s="135">
        <v>68</v>
      </c>
      <c r="Y135" s="9">
        <v>203140</v>
      </c>
      <c r="Z135" s="10">
        <v>4232</v>
      </c>
      <c r="AA135" s="26">
        <v>26</v>
      </c>
      <c r="AB135" s="3">
        <v>37</v>
      </c>
      <c r="AC135" s="27">
        <v>24030</v>
      </c>
      <c r="AD135" s="27">
        <v>924</v>
      </c>
      <c r="AE135" s="141">
        <v>49</v>
      </c>
      <c r="AF135" s="156">
        <v>69</v>
      </c>
      <c r="AG135" s="157">
        <v>59461</v>
      </c>
      <c r="AH135" s="158">
        <v>1213</v>
      </c>
      <c r="AI135" s="166">
        <v>1</v>
      </c>
      <c r="AJ135" s="176">
        <v>1</v>
      </c>
      <c r="AK135" s="251">
        <v>750</v>
      </c>
      <c r="AL135" s="211">
        <v>750</v>
      </c>
      <c r="AM135" s="184">
        <v>32</v>
      </c>
      <c r="AN135" s="184">
        <v>45</v>
      </c>
      <c r="AO135" s="11">
        <v>155873</v>
      </c>
      <c r="AP135" s="216">
        <v>4871</v>
      </c>
      <c r="AQ135" s="198">
        <v>1</v>
      </c>
      <c r="AR135" s="207">
        <v>1</v>
      </c>
      <c r="AS135" s="256">
        <v>1000</v>
      </c>
      <c r="AT135" s="220">
        <v>1000</v>
      </c>
    </row>
    <row r="136" spans="1:46" x14ac:dyDescent="0.2">
      <c r="A136" s="3">
        <v>175227</v>
      </c>
      <c r="B136" s="3" t="s">
        <v>86</v>
      </c>
      <c r="C136" s="3" t="s">
        <v>147</v>
      </c>
      <c r="D136" s="4">
        <v>2277</v>
      </c>
      <c r="E136" s="3">
        <v>2277</v>
      </c>
      <c r="G136" s="87">
        <v>1863</v>
      </c>
      <c r="H136" s="88">
        <v>82</v>
      </c>
      <c r="I136" s="3">
        <v>1770</v>
      </c>
      <c r="J136" s="3">
        <v>78</v>
      </c>
      <c r="K136" s="68">
        <v>1090</v>
      </c>
      <c r="L136" s="100">
        <v>48</v>
      </c>
      <c r="M136" s="6">
        <v>5372744</v>
      </c>
      <c r="N136" s="7">
        <v>4929</v>
      </c>
      <c r="O136" s="3">
        <v>644</v>
      </c>
      <c r="P136" s="3">
        <v>28</v>
      </c>
      <c r="Q136" s="3">
        <v>3039711</v>
      </c>
      <c r="R136" s="3">
        <v>4720</v>
      </c>
      <c r="S136" s="106">
        <v>1541</v>
      </c>
      <c r="T136" s="119">
        <v>68</v>
      </c>
      <c r="U136" s="120">
        <v>11114078</v>
      </c>
      <c r="V136" s="121">
        <v>7212</v>
      </c>
      <c r="W136" s="39">
        <v>643</v>
      </c>
      <c r="X136" s="135">
        <v>28</v>
      </c>
      <c r="Y136" s="9">
        <v>2519411</v>
      </c>
      <c r="Z136" s="10">
        <v>3918</v>
      </c>
      <c r="AA136" s="26">
        <v>508</v>
      </c>
      <c r="AB136" s="3">
        <v>22</v>
      </c>
      <c r="AC136" s="27">
        <v>520300</v>
      </c>
      <c r="AD136" s="27">
        <v>1024</v>
      </c>
      <c r="AE136" s="141">
        <v>761</v>
      </c>
      <c r="AF136" s="156">
        <v>33</v>
      </c>
      <c r="AG136" s="157">
        <v>1564079</v>
      </c>
      <c r="AH136" s="158">
        <v>2055</v>
      </c>
      <c r="AI136" s="166">
        <v>370</v>
      </c>
      <c r="AJ136" s="176">
        <v>16</v>
      </c>
      <c r="AK136" s="251">
        <v>768954</v>
      </c>
      <c r="AL136" s="211">
        <v>2078</v>
      </c>
      <c r="AM136" s="184">
        <v>1523</v>
      </c>
      <c r="AN136" s="184">
        <v>67</v>
      </c>
      <c r="AO136" s="11">
        <v>7871639</v>
      </c>
      <c r="AP136" s="216">
        <v>5169</v>
      </c>
      <c r="AQ136" s="198">
        <v>461</v>
      </c>
      <c r="AR136" s="207">
        <v>20</v>
      </c>
      <c r="AS136" s="256">
        <v>3242439</v>
      </c>
      <c r="AT136" s="220">
        <v>7033</v>
      </c>
    </row>
    <row r="137" spans="1:46" x14ac:dyDescent="0.2">
      <c r="A137" s="3">
        <v>174978</v>
      </c>
      <c r="B137" s="3" t="s">
        <v>87</v>
      </c>
      <c r="C137" s="3" t="s">
        <v>147</v>
      </c>
      <c r="D137" s="4">
        <v>1019</v>
      </c>
      <c r="E137" s="3">
        <v>1019</v>
      </c>
      <c r="G137" s="87">
        <v>929</v>
      </c>
      <c r="H137" s="88">
        <v>91</v>
      </c>
      <c r="I137" s="3">
        <v>901</v>
      </c>
      <c r="J137" s="3">
        <v>88</v>
      </c>
      <c r="K137" s="68">
        <v>637</v>
      </c>
      <c r="L137" s="100">
        <v>63</v>
      </c>
      <c r="M137" s="6">
        <v>3045486</v>
      </c>
      <c r="N137" s="7">
        <v>4781</v>
      </c>
      <c r="O137" s="3">
        <v>373</v>
      </c>
      <c r="P137" s="3">
        <v>37</v>
      </c>
      <c r="Q137" s="3">
        <v>1701419</v>
      </c>
      <c r="R137" s="3">
        <v>4561</v>
      </c>
      <c r="S137" s="106">
        <v>764</v>
      </c>
      <c r="T137" s="119">
        <v>75</v>
      </c>
      <c r="U137" s="120">
        <v>5566609</v>
      </c>
      <c r="V137" s="121">
        <v>7286</v>
      </c>
      <c r="W137" s="39">
        <v>369</v>
      </c>
      <c r="X137" s="135">
        <v>36</v>
      </c>
      <c r="Y137" s="9">
        <v>1370825</v>
      </c>
      <c r="Z137" s="10">
        <v>3715</v>
      </c>
      <c r="AA137" s="26">
        <v>302</v>
      </c>
      <c r="AB137" s="3">
        <v>30</v>
      </c>
      <c r="AC137" s="27">
        <v>330594</v>
      </c>
      <c r="AD137" s="27">
        <v>1095</v>
      </c>
      <c r="AE137" s="141">
        <v>324</v>
      </c>
      <c r="AF137" s="156">
        <v>32</v>
      </c>
      <c r="AG137" s="157">
        <v>778197</v>
      </c>
      <c r="AH137" s="158">
        <v>2402</v>
      </c>
      <c r="AI137" s="166">
        <v>261</v>
      </c>
      <c r="AJ137" s="176">
        <v>26</v>
      </c>
      <c r="AK137" s="251">
        <v>565870</v>
      </c>
      <c r="AL137" s="211">
        <v>2168</v>
      </c>
      <c r="AM137" s="184">
        <v>758</v>
      </c>
      <c r="AN137" s="184">
        <v>74</v>
      </c>
      <c r="AO137" s="11">
        <v>4114830</v>
      </c>
      <c r="AP137" s="216">
        <v>5429</v>
      </c>
      <c r="AQ137" s="198">
        <v>234</v>
      </c>
      <c r="AR137" s="207">
        <v>23</v>
      </c>
      <c r="AS137" s="256">
        <v>1451779</v>
      </c>
      <c r="AT137" s="220">
        <v>6204</v>
      </c>
    </row>
    <row r="138" spans="1:46" x14ac:dyDescent="0.2">
      <c r="A138" s="3">
        <v>453570</v>
      </c>
      <c r="B138" s="3" t="s">
        <v>116</v>
      </c>
      <c r="C138" s="3" t="s">
        <v>147</v>
      </c>
      <c r="D138" s="4">
        <v>2301</v>
      </c>
      <c r="E138" s="3">
        <v>2301</v>
      </c>
      <c r="G138" s="87">
        <v>1923</v>
      </c>
      <c r="H138" s="88">
        <v>84</v>
      </c>
      <c r="I138" s="3">
        <v>1856</v>
      </c>
      <c r="J138" s="3">
        <v>81</v>
      </c>
      <c r="K138" s="68">
        <v>1177</v>
      </c>
      <c r="L138" s="100">
        <v>51</v>
      </c>
      <c r="M138" s="6">
        <v>6066366</v>
      </c>
      <c r="N138" s="7">
        <v>5154</v>
      </c>
      <c r="O138" s="3">
        <v>692</v>
      </c>
      <c r="P138" s="3">
        <v>30</v>
      </c>
      <c r="Q138" s="3">
        <v>3220145</v>
      </c>
      <c r="R138" s="3">
        <v>4653</v>
      </c>
      <c r="S138" s="106">
        <v>1558</v>
      </c>
      <c r="T138" s="119">
        <v>68</v>
      </c>
      <c r="U138" s="120">
        <v>12700441</v>
      </c>
      <c r="V138" s="121">
        <v>8152</v>
      </c>
      <c r="W138" s="39">
        <v>688</v>
      </c>
      <c r="X138" s="135">
        <v>30</v>
      </c>
      <c r="Y138" s="9">
        <v>2716145</v>
      </c>
      <c r="Z138" s="10">
        <v>3948</v>
      </c>
      <c r="AA138" s="26">
        <v>562</v>
      </c>
      <c r="AB138" s="3">
        <v>24</v>
      </c>
      <c r="AC138" s="27">
        <v>504000</v>
      </c>
      <c r="AD138" s="27">
        <v>897</v>
      </c>
      <c r="AE138" s="141">
        <v>878</v>
      </c>
      <c r="AF138" s="156">
        <v>38</v>
      </c>
      <c r="AG138" s="157">
        <v>1847554</v>
      </c>
      <c r="AH138" s="158">
        <v>2104</v>
      </c>
      <c r="AI138" s="166">
        <v>397</v>
      </c>
      <c r="AJ138" s="176">
        <v>17</v>
      </c>
      <c r="AK138" s="251">
        <v>998667</v>
      </c>
      <c r="AL138" s="211">
        <v>2516</v>
      </c>
      <c r="AM138" s="184">
        <v>1494</v>
      </c>
      <c r="AN138" s="184">
        <v>65</v>
      </c>
      <c r="AO138" s="11">
        <v>8048448</v>
      </c>
      <c r="AP138" s="216">
        <v>5387</v>
      </c>
      <c r="AQ138" s="198">
        <v>763</v>
      </c>
      <c r="AR138" s="207">
        <v>33</v>
      </c>
      <c r="AS138" s="256">
        <v>4651993</v>
      </c>
      <c r="AT138" s="220">
        <v>6097</v>
      </c>
    </row>
    <row r="139" spans="1:46" x14ac:dyDescent="0.2">
      <c r="A139" s="3">
        <v>456135</v>
      </c>
      <c r="B139" s="3" t="s">
        <v>121</v>
      </c>
      <c r="C139" s="3" t="s">
        <v>147</v>
      </c>
      <c r="D139" s="4">
        <v>456</v>
      </c>
      <c r="E139" s="3">
        <v>456</v>
      </c>
      <c r="G139" s="87">
        <v>436</v>
      </c>
      <c r="H139" s="88">
        <v>96</v>
      </c>
      <c r="I139" s="3">
        <v>414</v>
      </c>
      <c r="J139" s="3">
        <v>91</v>
      </c>
      <c r="K139" s="68">
        <v>345</v>
      </c>
      <c r="L139" s="100">
        <v>76</v>
      </c>
      <c r="M139" s="6">
        <v>1869432</v>
      </c>
      <c r="N139" s="7">
        <v>5419</v>
      </c>
      <c r="O139" s="3">
        <v>168</v>
      </c>
      <c r="P139" s="3">
        <v>37</v>
      </c>
      <c r="Q139" s="3">
        <v>771907</v>
      </c>
      <c r="R139" s="3">
        <v>4595</v>
      </c>
      <c r="S139" s="106">
        <v>332</v>
      </c>
      <c r="T139" s="119">
        <v>73</v>
      </c>
      <c r="U139" s="120">
        <v>2181750</v>
      </c>
      <c r="V139" s="121">
        <v>6572</v>
      </c>
      <c r="W139" s="39">
        <v>167</v>
      </c>
      <c r="X139" s="135">
        <v>37</v>
      </c>
      <c r="Y139" s="9">
        <v>639856</v>
      </c>
      <c r="Z139" s="10">
        <v>3831</v>
      </c>
      <c r="AA139" s="26">
        <v>132</v>
      </c>
      <c r="AB139" s="3">
        <v>29</v>
      </c>
      <c r="AC139" s="27">
        <v>132051</v>
      </c>
      <c r="AD139" s="27">
        <v>1000</v>
      </c>
      <c r="AE139" s="141">
        <v>189</v>
      </c>
      <c r="AF139" s="156">
        <v>41</v>
      </c>
      <c r="AG139" s="157">
        <v>442357</v>
      </c>
      <c r="AH139" s="158">
        <v>2341</v>
      </c>
      <c r="AI139" s="166">
        <v>232</v>
      </c>
      <c r="AJ139" s="176">
        <v>51</v>
      </c>
      <c r="AK139" s="251">
        <v>655168</v>
      </c>
      <c r="AL139" s="211">
        <v>2824</v>
      </c>
      <c r="AM139" s="184">
        <v>331</v>
      </c>
      <c r="AN139" s="184">
        <v>73</v>
      </c>
      <c r="AO139" s="11">
        <v>1767167</v>
      </c>
      <c r="AP139" s="216">
        <v>5339</v>
      </c>
      <c r="AQ139" s="198">
        <v>64</v>
      </c>
      <c r="AR139" s="207">
        <v>14</v>
      </c>
      <c r="AS139" s="256">
        <v>414583</v>
      </c>
      <c r="AT139" s="220">
        <v>6478</v>
      </c>
    </row>
    <row r="140" spans="1:46" x14ac:dyDescent="0.2">
      <c r="A140" s="3">
        <v>445504</v>
      </c>
      <c r="B140" s="3" t="s">
        <v>131</v>
      </c>
      <c r="C140" s="3" t="s">
        <v>147</v>
      </c>
      <c r="D140" s="4">
        <v>1795</v>
      </c>
      <c r="E140" s="3">
        <v>1795</v>
      </c>
      <c r="G140" s="89">
        <v>1554</v>
      </c>
      <c r="H140" s="90">
        <v>87</v>
      </c>
      <c r="I140" s="3">
        <v>1516</v>
      </c>
      <c r="J140" s="3">
        <v>84</v>
      </c>
      <c r="K140" s="68">
        <v>1079</v>
      </c>
      <c r="L140" s="101">
        <v>60</v>
      </c>
      <c r="M140" s="13">
        <v>4267534</v>
      </c>
      <c r="N140" s="14">
        <v>3955</v>
      </c>
      <c r="O140" s="3">
        <v>393</v>
      </c>
      <c r="P140" s="3">
        <v>22</v>
      </c>
      <c r="Q140" s="3">
        <v>1730178</v>
      </c>
      <c r="R140" s="3">
        <v>4402</v>
      </c>
      <c r="S140" s="106">
        <v>1236</v>
      </c>
      <c r="T140" s="122">
        <v>69</v>
      </c>
      <c r="U140" s="123">
        <v>9909361</v>
      </c>
      <c r="V140" s="124">
        <v>8017</v>
      </c>
      <c r="W140" s="39">
        <v>384</v>
      </c>
      <c r="X140" s="136">
        <v>21</v>
      </c>
      <c r="Y140" s="15">
        <v>1380223</v>
      </c>
      <c r="Z140" s="16">
        <v>3594</v>
      </c>
      <c r="AA140" s="26">
        <v>349</v>
      </c>
      <c r="AB140" s="3">
        <v>19</v>
      </c>
      <c r="AC140" s="27">
        <v>349955</v>
      </c>
      <c r="AD140" s="27">
        <v>1003</v>
      </c>
      <c r="AE140" s="141">
        <v>379</v>
      </c>
      <c r="AF140" s="159">
        <v>21</v>
      </c>
      <c r="AG140" s="160">
        <v>1161663</v>
      </c>
      <c r="AH140" s="161">
        <v>3065</v>
      </c>
      <c r="AI140" s="166">
        <v>775</v>
      </c>
      <c r="AJ140" s="178">
        <v>43</v>
      </c>
      <c r="AK140" s="252">
        <v>1375693</v>
      </c>
      <c r="AL140" s="212">
        <v>1775</v>
      </c>
      <c r="AM140" s="184">
        <v>1223</v>
      </c>
      <c r="AN140" s="193">
        <v>68</v>
      </c>
      <c r="AO140" s="17">
        <v>6380370</v>
      </c>
      <c r="AP140" s="217">
        <v>5217</v>
      </c>
      <c r="AQ140" s="198">
        <v>462</v>
      </c>
      <c r="AR140" s="209">
        <v>26</v>
      </c>
      <c r="AS140" s="257">
        <v>3528991</v>
      </c>
      <c r="AT140" s="221">
        <v>7639</v>
      </c>
    </row>
    <row r="141" spans="1:46" s="38" customFormat="1" x14ac:dyDescent="0.2">
      <c r="A141" s="50"/>
      <c r="B141" s="65" t="s">
        <v>152</v>
      </c>
      <c r="D141" s="42">
        <f>SUM(D134:D140)</f>
        <v>8706</v>
      </c>
      <c r="G141" s="77">
        <f>SUM(G134:G140)</f>
        <v>7454</v>
      </c>
      <c r="H141" s="78">
        <f>G141/D141</f>
        <v>0.85619113255226276</v>
      </c>
      <c r="K141" s="70">
        <f>SUM(K134:K140)</f>
        <v>4844</v>
      </c>
      <c r="L141" s="43">
        <f>K141/$D141</f>
        <v>0.55639788651504707</v>
      </c>
      <c r="M141" s="44">
        <f>SUM(M134:M140)</f>
        <v>23302746</v>
      </c>
      <c r="N141" s="44">
        <f>M141/K141</f>
        <v>4810.6412056151939</v>
      </c>
      <c r="S141" s="108">
        <f>SUM(S134:S140)</f>
        <v>6025</v>
      </c>
      <c r="T141" s="109">
        <f>S141/$D141</f>
        <v>0.6920514587640707</v>
      </c>
      <c r="U141" s="110">
        <f>SUM(U134:U140)</f>
        <v>46092710</v>
      </c>
      <c r="V141" s="110">
        <f>U141/S141</f>
        <v>7650.2423236514524</v>
      </c>
      <c r="W141" s="45">
        <f>SUM(W134:W140)</f>
        <v>2535</v>
      </c>
      <c r="X141" s="46">
        <f>W141/$D141</f>
        <v>0.29117849758787046</v>
      </c>
      <c r="Y141" s="47">
        <f>SUM(Y134:Y140)</f>
        <v>9698933</v>
      </c>
      <c r="Z141" s="47">
        <f>Y141/W141</f>
        <v>3826.0090729783037</v>
      </c>
      <c r="AA141" s="42"/>
      <c r="AC141" s="66"/>
      <c r="AD141" s="66"/>
      <c r="AE141" s="144">
        <f>SUM(AE134:AE140)</f>
        <v>2898</v>
      </c>
      <c r="AF141" s="145">
        <f>AE141/$D141</f>
        <v>0.33287388008270158</v>
      </c>
      <c r="AG141" s="146">
        <f>SUM(AG134:AG140)</f>
        <v>6614780</v>
      </c>
      <c r="AH141" s="146">
        <f>AG141/AE141</f>
        <v>2282.5327812284336</v>
      </c>
      <c r="AI141" s="168">
        <f>SUM(AI134:AI140)</f>
        <v>2231</v>
      </c>
      <c r="AJ141" s="169">
        <f>AI141/$D141</f>
        <v>0.25626005053985756</v>
      </c>
      <c r="AK141" s="168">
        <f>SUM(AK134:AK140)</f>
        <v>4830468</v>
      </c>
      <c r="AL141" s="170">
        <f>AK141/AI141</f>
        <v>2165.1582250112056</v>
      </c>
      <c r="AM141" s="185">
        <f>SUM(AM134:AM140)</f>
        <v>5912</v>
      </c>
      <c r="AN141" s="48">
        <f>AM141/$D141</f>
        <v>0.67907190443372389</v>
      </c>
      <c r="AO141" s="49">
        <f>SUM(AO134:AO140)</f>
        <v>31434854</v>
      </c>
      <c r="AP141" s="186">
        <f>AO141/AM141</f>
        <v>5317.126860622463</v>
      </c>
      <c r="AQ141" s="199">
        <f>SUM(AQ134:AQ140)</f>
        <v>2178</v>
      </c>
      <c r="AR141" s="200">
        <f>AQ141/$D141</f>
        <v>0.25017229496898691</v>
      </c>
      <c r="AS141" s="199">
        <f>SUM(AS134:AS140)</f>
        <v>14657856</v>
      </c>
      <c r="AT141" s="201">
        <f>AS141/AQ141</f>
        <v>6729.9614325068869</v>
      </c>
    </row>
    <row r="142" spans="1:46" x14ac:dyDescent="0.2">
      <c r="G142" s="74"/>
      <c r="H142" s="76"/>
      <c r="K142" s="68"/>
      <c r="L142" s="69"/>
      <c r="M142" s="94"/>
      <c r="N142" s="94"/>
      <c r="S142" s="106"/>
      <c r="T142" s="106"/>
      <c r="U142" s="107"/>
      <c r="V142" s="107"/>
      <c r="W142" s="39"/>
      <c r="X142" s="40"/>
      <c r="Y142" s="41"/>
      <c r="Z142" s="41"/>
      <c r="AE142" s="141"/>
      <c r="AF142" s="142"/>
      <c r="AG142" s="143"/>
      <c r="AH142" s="143"/>
      <c r="AI142" s="166"/>
      <c r="AJ142" s="167"/>
      <c r="AK142" s="166"/>
      <c r="AL142" s="214"/>
      <c r="AM142" s="184"/>
      <c r="AN142" s="11"/>
      <c r="AO142" s="11"/>
      <c r="AP142" s="216"/>
      <c r="AQ142" s="198"/>
      <c r="AR142" s="198"/>
      <c r="AS142" s="259"/>
      <c r="AT142" s="223"/>
    </row>
    <row r="143" spans="1:46" x14ac:dyDescent="0.2">
      <c r="B143" s="25" t="s">
        <v>183</v>
      </c>
      <c r="G143" s="74"/>
      <c r="H143" s="76"/>
      <c r="K143" s="68"/>
      <c r="L143" s="69"/>
      <c r="M143" s="94"/>
      <c r="N143" s="94"/>
      <c r="S143" s="106"/>
      <c r="T143" s="106"/>
      <c r="U143" s="107"/>
      <c r="V143" s="107"/>
      <c r="W143" s="39"/>
      <c r="X143" s="40"/>
      <c r="Y143" s="41"/>
      <c r="Z143" s="41"/>
      <c r="AE143" s="141"/>
      <c r="AF143" s="142"/>
      <c r="AG143" s="143"/>
      <c r="AH143" s="143"/>
      <c r="AI143" s="166"/>
      <c r="AJ143" s="167"/>
      <c r="AK143" s="166"/>
      <c r="AL143" s="214"/>
      <c r="AM143" s="184"/>
      <c r="AN143" s="11"/>
      <c r="AO143" s="11"/>
      <c r="AP143" s="216"/>
      <c r="AQ143" s="198"/>
      <c r="AR143" s="198"/>
      <c r="AS143" s="259"/>
      <c r="AT143" s="223"/>
    </row>
    <row r="144" spans="1:46" x14ac:dyDescent="0.2">
      <c r="A144" s="3">
        <v>174914</v>
      </c>
      <c r="B144" s="3" t="s">
        <v>122</v>
      </c>
      <c r="C144" s="3" t="s">
        <v>148</v>
      </c>
      <c r="D144" s="18">
        <v>274</v>
      </c>
      <c r="E144" s="3">
        <v>274</v>
      </c>
      <c r="G144" s="85">
        <v>259</v>
      </c>
      <c r="H144" s="86">
        <v>95</v>
      </c>
      <c r="I144" s="3">
        <v>258</v>
      </c>
      <c r="J144" s="3">
        <v>94</v>
      </c>
      <c r="K144" s="68">
        <v>250</v>
      </c>
      <c r="L144" s="99">
        <v>91</v>
      </c>
      <c r="M144" s="20">
        <v>1815606</v>
      </c>
      <c r="N144" s="21">
        <v>7262</v>
      </c>
      <c r="O144" s="3">
        <v>111</v>
      </c>
      <c r="P144" s="3">
        <v>41</v>
      </c>
      <c r="Q144" s="3">
        <v>481713</v>
      </c>
      <c r="R144" s="3">
        <v>4340</v>
      </c>
      <c r="S144" s="106">
        <v>168</v>
      </c>
      <c r="T144" s="116">
        <v>61</v>
      </c>
      <c r="U144" s="117">
        <v>1041043</v>
      </c>
      <c r="V144" s="118">
        <v>6197</v>
      </c>
      <c r="W144" s="39">
        <v>111</v>
      </c>
      <c r="X144" s="134">
        <v>41</v>
      </c>
      <c r="Y144" s="22">
        <v>412349</v>
      </c>
      <c r="Z144" s="23">
        <v>3715</v>
      </c>
      <c r="AA144" s="26">
        <v>73</v>
      </c>
      <c r="AB144" s="3">
        <v>27</v>
      </c>
      <c r="AC144" s="27">
        <v>69364</v>
      </c>
      <c r="AD144" s="27">
        <v>950</v>
      </c>
      <c r="AE144" s="141">
        <v>171</v>
      </c>
      <c r="AF144" s="153">
        <v>62</v>
      </c>
      <c r="AG144" s="154">
        <v>546454</v>
      </c>
      <c r="AH144" s="155">
        <v>3196</v>
      </c>
      <c r="AI144" s="166">
        <v>202</v>
      </c>
      <c r="AJ144" s="175">
        <v>74</v>
      </c>
      <c r="AK144" s="250">
        <v>787439</v>
      </c>
      <c r="AL144" s="210">
        <v>3898</v>
      </c>
      <c r="AM144" s="184">
        <v>167</v>
      </c>
      <c r="AN144" s="192">
        <v>61</v>
      </c>
      <c r="AO144" s="24">
        <v>861282</v>
      </c>
      <c r="AP144" s="215">
        <v>5157</v>
      </c>
      <c r="AQ144" s="198">
        <v>26</v>
      </c>
      <c r="AR144" s="205">
        <v>9</v>
      </c>
      <c r="AS144" s="255">
        <v>179761</v>
      </c>
      <c r="AT144" s="219">
        <v>6914</v>
      </c>
    </row>
    <row r="145" spans="1:46" x14ac:dyDescent="0.2">
      <c r="A145" s="3">
        <v>175157</v>
      </c>
      <c r="B145" s="3" t="s">
        <v>123</v>
      </c>
      <c r="C145" s="3" t="s">
        <v>148</v>
      </c>
      <c r="D145" s="4">
        <v>2111</v>
      </c>
      <c r="E145" s="3">
        <v>2111</v>
      </c>
      <c r="G145" s="87">
        <v>2081</v>
      </c>
      <c r="H145" s="88">
        <v>99</v>
      </c>
      <c r="I145" s="3">
        <v>2079</v>
      </c>
      <c r="J145" s="3">
        <v>98</v>
      </c>
      <c r="K145" s="68">
        <v>2075</v>
      </c>
      <c r="L145" s="100">
        <v>98</v>
      </c>
      <c r="M145" s="6">
        <v>9606005</v>
      </c>
      <c r="N145" s="7">
        <v>4629</v>
      </c>
      <c r="O145" s="3">
        <v>433</v>
      </c>
      <c r="P145" s="3">
        <v>21</v>
      </c>
      <c r="Q145" s="3">
        <v>2035370</v>
      </c>
      <c r="R145" s="3">
        <v>4701</v>
      </c>
      <c r="S145" s="106">
        <v>1363</v>
      </c>
      <c r="T145" s="119">
        <v>65</v>
      </c>
      <c r="U145" s="120">
        <v>9462159</v>
      </c>
      <c r="V145" s="121">
        <v>6942</v>
      </c>
      <c r="W145" s="39">
        <v>433</v>
      </c>
      <c r="X145" s="135">
        <v>21</v>
      </c>
      <c r="Y145" s="9">
        <v>1594150</v>
      </c>
      <c r="Z145" s="10">
        <v>3682</v>
      </c>
      <c r="AA145" s="26">
        <v>399</v>
      </c>
      <c r="AB145" s="3">
        <v>19</v>
      </c>
      <c r="AC145" s="27">
        <v>441220</v>
      </c>
      <c r="AD145" s="27">
        <v>1106</v>
      </c>
      <c r="AE145" s="141">
        <v>1834</v>
      </c>
      <c r="AF145" s="156">
        <v>87</v>
      </c>
      <c r="AG145" s="157">
        <v>4563456</v>
      </c>
      <c r="AH145" s="158">
        <v>2488</v>
      </c>
      <c r="AI145" s="166">
        <v>1229</v>
      </c>
      <c r="AJ145" s="176">
        <v>58</v>
      </c>
      <c r="AK145" s="251">
        <v>3007179</v>
      </c>
      <c r="AL145" s="211">
        <v>2447</v>
      </c>
      <c r="AM145" s="184">
        <v>1330</v>
      </c>
      <c r="AN145" s="184">
        <v>63</v>
      </c>
      <c r="AO145" s="11">
        <v>6661375</v>
      </c>
      <c r="AP145" s="216">
        <v>5009</v>
      </c>
      <c r="AQ145" s="198">
        <v>347</v>
      </c>
      <c r="AR145" s="207">
        <v>16</v>
      </c>
      <c r="AS145" s="256">
        <v>2800784</v>
      </c>
      <c r="AT145" s="220">
        <v>8071</v>
      </c>
    </row>
    <row r="146" spans="1:46" x14ac:dyDescent="0.2">
      <c r="A146" s="3">
        <v>125231</v>
      </c>
      <c r="B146" s="3" t="s">
        <v>124</v>
      </c>
      <c r="C146" s="3" t="s">
        <v>148</v>
      </c>
      <c r="D146" s="4">
        <v>404</v>
      </c>
      <c r="E146" s="3">
        <v>404</v>
      </c>
      <c r="G146" s="87">
        <v>394</v>
      </c>
      <c r="H146" s="88">
        <v>98</v>
      </c>
      <c r="I146" s="3">
        <v>394</v>
      </c>
      <c r="J146" s="3">
        <v>98</v>
      </c>
      <c r="K146" s="68">
        <v>393</v>
      </c>
      <c r="L146" s="100">
        <v>97</v>
      </c>
      <c r="M146" s="6">
        <v>2896340</v>
      </c>
      <c r="N146" s="7">
        <v>7370</v>
      </c>
      <c r="O146" s="3">
        <v>159</v>
      </c>
      <c r="P146" s="3">
        <v>39</v>
      </c>
      <c r="Q146" s="3">
        <v>683906</v>
      </c>
      <c r="R146" s="3">
        <v>4301</v>
      </c>
      <c r="S146" s="106">
        <v>235</v>
      </c>
      <c r="T146" s="119">
        <v>58</v>
      </c>
      <c r="U146" s="120">
        <v>1487809</v>
      </c>
      <c r="V146" s="121">
        <v>6331</v>
      </c>
      <c r="W146" s="39">
        <v>128</v>
      </c>
      <c r="X146" s="135">
        <v>32</v>
      </c>
      <c r="Y146" s="9">
        <v>484622</v>
      </c>
      <c r="Z146" s="10">
        <v>3786</v>
      </c>
      <c r="AA146" s="26">
        <v>135</v>
      </c>
      <c r="AB146" s="3">
        <v>33</v>
      </c>
      <c r="AC146" s="27">
        <v>199284</v>
      </c>
      <c r="AD146" s="27">
        <v>1476</v>
      </c>
      <c r="AE146" s="141">
        <v>359</v>
      </c>
      <c r="AF146" s="156">
        <v>89</v>
      </c>
      <c r="AG146" s="157">
        <v>1241317</v>
      </c>
      <c r="AH146" s="158">
        <v>3458</v>
      </c>
      <c r="AI146" s="166">
        <v>271</v>
      </c>
      <c r="AJ146" s="176">
        <v>67</v>
      </c>
      <c r="AK146" s="251">
        <v>971117</v>
      </c>
      <c r="AL146" s="211">
        <v>3583</v>
      </c>
      <c r="AM146" s="184">
        <v>234</v>
      </c>
      <c r="AN146" s="184">
        <v>58</v>
      </c>
      <c r="AO146" s="11">
        <v>1146348</v>
      </c>
      <c r="AP146" s="216">
        <v>4899</v>
      </c>
      <c r="AQ146" s="198">
        <v>48</v>
      </c>
      <c r="AR146" s="207">
        <v>12</v>
      </c>
      <c r="AS146" s="256">
        <v>341461</v>
      </c>
      <c r="AT146" s="220">
        <v>7114</v>
      </c>
    </row>
    <row r="147" spans="1:46" x14ac:dyDescent="0.2">
      <c r="A147" s="3">
        <v>434751</v>
      </c>
      <c r="B147" s="3" t="s">
        <v>125</v>
      </c>
      <c r="C147" s="3" t="s">
        <v>148</v>
      </c>
      <c r="D147" s="4">
        <v>50</v>
      </c>
      <c r="E147" s="3">
        <v>50</v>
      </c>
      <c r="G147" s="87">
        <v>50</v>
      </c>
      <c r="H147" s="88">
        <v>100</v>
      </c>
      <c r="I147" s="3">
        <v>50</v>
      </c>
      <c r="J147" s="3">
        <v>100</v>
      </c>
      <c r="K147" s="68">
        <v>50</v>
      </c>
      <c r="L147" s="100">
        <v>100</v>
      </c>
      <c r="M147" s="6">
        <v>237637</v>
      </c>
      <c r="N147" s="7">
        <v>4753</v>
      </c>
      <c r="O147" s="3">
        <v>10</v>
      </c>
      <c r="P147" s="3">
        <v>20</v>
      </c>
      <c r="Q147" s="3">
        <v>43425</v>
      </c>
      <c r="R147" s="3">
        <v>4343</v>
      </c>
      <c r="S147" s="106">
        <v>31</v>
      </c>
      <c r="T147" s="119">
        <v>62</v>
      </c>
      <c r="U147" s="120">
        <v>183922</v>
      </c>
      <c r="V147" s="121">
        <v>5933</v>
      </c>
      <c r="W147" s="39">
        <v>10</v>
      </c>
      <c r="X147" s="135">
        <v>20</v>
      </c>
      <c r="Y147" s="9">
        <v>31600</v>
      </c>
      <c r="Z147" s="10">
        <v>3160</v>
      </c>
      <c r="AA147" s="26">
        <v>10</v>
      </c>
      <c r="AB147" s="3">
        <v>20</v>
      </c>
      <c r="AC147" s="27">
        <v>11825</v>
      </c>
      <c r="AD147" s="27">
        <v>1183</v>
      </c>
      <c r="AE147" s="141">
        <v>41</v>
      </c>
      <c r="AF147" s="156">
        <v>82</v>
      </c>
      <c r="AG147" s="157">
        <v>127965</v>
      </c>
      <c r="AH147" s="158">
        <v>3121</v>
      </c>
      <c r="AI147" s="166">
        <v>50</v>
      </c>
      <c r="AJ147" s="176">
        <v>100</v>
      </c>
      <c r="AK147" s="251">
        <v>66247</v>
      </c>
      <c r="AL147" s="211">
        <v>1325</v>
      </c>
      <c r="AM147" s="184">
        <v>30</v>
      </c>
      <c r="AN147" s="184">
        <v>60</v>
      </c>
      <c r="AO147" s="11">
        <v>134250</v>
      </c>
      <c r="AP147" s="216">
        <v>4475</v>
      </c>
      <c r="AQ147" s="198">
        <v>5</v>
      </c>
      <c r="AR147" s="207">
        <v>10</v>
      </c>
      <c r="AS147" s="256">
        <v>49672</v>
      </c>
      <c r="AT147" s="220">
        <v>9934</v>
      </c>
    </row>
    <row r="148" spans="1:46" x14ac:dyDescent="0.2">
      <c r="A148" s="3">
        <v>175272</v>
      </c>
      <c r="B148" s="3" t="s">
        <v>126</v>
      </c>
      <c r="C148" s="3" t="s">
        <v>148</v>
      </c>
      <c r="D148" s="4">
        <v>5385</v>
      </c>
      <c r="E148" s="3">
        <v>5385</v>
      </c>
      <c r="G148" s="89">
        <v>4923</v>
      </c>
      <c r="H148" s="90">
        <v>91</v>
      </c>
      <c r="I148" s="3">
        <v>4878</v>
      </c>
      <c r="J148" s="3">
        <v>91</v>
      </c>
      <c r="K148" s="68">
        <v>4710</v>
      </c>
      <c r="L148" s="101">
        <v>87</v>
      </c>
      <c r="M148" s="13">
        <v>26697586</v>
      </c>
      <c r="N148" s="14">
        <v>5668</v>
      </c>
      <c r="O148" s="3">
        <v>1079</v>
      </c>
      <c r="P148" s="3">
        <v>20</v>
      </c>
      <c r="Q148" s="3">
        <v>5787101</v>
      </c>
      <c r="R148" s="3">
        <v>5363</v>
      </c>
      <c r="S148" s="106">
        <v>2699</v>
      </c>
      <c r="T148" s="122">
        <v>50</v>
      </c>
      <c r="U148" s="123">
        <v>17523403</v>
      </c>
      <c r="V148" s="124">
        <v>6493</v>
      </c>
      <c r="W148" s="39">
        <v>1079</v>
      </c>
      <c r="X148" s="136">
        <v>20</v>
      </c>
      <c r="Y148" s="15">
        <v>4316478</v>
      </c>
      <c r="Z148" s="16">
        <v>4000</v>
      </c>
      <c r="AA148" s="26">
        <v>1029</v>
      </c>
      <c r="AB148" s="3">
        <v>19</v>
      </c>
      <c r="AC148" s="27">
        <v>1470623</v>
      </c>
      <c r="AD148" s="27">
        <v>1429</v>
      </c>
      <c r="AE148" s="141">
        <v>3566</v>
      </c>
      <c r="AF148" s="159">
        <v>66</v>
      </c>
      <c r="AG148" s="160">
        <v>10587595</v>
      </c>
      <c r="AH148" s="161">
        <v>2969</v>
      </c>
      <c r="AI148" s="166">
        <v>2916</v>
      </c>
      <c r="AJ148" s="178">
        <v>54</v>
      </c>
      <c r="AK148" s="252">
        <v>10322890</v>
      </c>
      <c r="AL148" s="212">
        <v>3540</v>
      </c>
      <c r="AM148" s="184">
        <v>2661</v>
      </c>
      <c r="AN148" s="193">
        <v>49</v>
      </c>
      <c r="AO148" s="17">
        <v>13434296</v>
      </c>
      <c r="AP148" s="217">
        <v>5049</v>
      </c>
      <c r="AQ148" s="198">
        <v>577</v>
      </c>
      <c r="AR148" s="209">
        <v>11</v>
      </c>
      <c r="AS148" s="257">
        <v>4089107</v>
      </c>
      <c r="AT148" s="221">
        <v>7087</v>
      </c>
    </row>
    <row r="149" spans="1:46" s="38" customFormat="1" x14ac:dyDescent="0.2">
      <c r="A149" s="50"/>
      <c r="B149" s="65" t="s">
        <v>156</v>
      </c>
      <c r="D149" s="42">
        <f>SUM(D144:D148)</f>
        <v>8224</v>
      </c>
      <c r="G149" s="77">
        <f>SUM(G144:G148)</f>
        <v>7707</v>
      </c>
      <c r="H149" s="78">
        <f>G149/D149</f>
        <v>0.9371352140077821</v>
      </c>
      <c r="K149" s="70">
        <f>SUM(K144:K148)</f>
        <v>7478</v>
      </c>
      <c r="L149" s="43">
        <f>K149/$D149</f>
        <v>0.90928988326848248</v>
      </c>
      <c r="M149" s="44">
        <f>SUM(M144:M148)</f>
        <v>41253174</v>
      </c>
      <c r="N149" s="44">
        <f>M149/K149</f>
        <v>5516.6052420433271</v>
      </c>
      <c r="S149" s="108">
        <f>SUM(S144:S148)</f>
        <v>4496</v>
      </c>
      <c r="T149" s="109">
        <f>S149/$D149</f>
        <v>0.546692607003891</v>
      </c>
      <c r="U149" s="110">
        <f>SUM(U144:U148)</f>
        <v>29698336</v>
      </c>
      <c r="V149" s="110">
        <f>U149/S149</f>
        <v>6605.5017793594307</v>
      </c>
      <c r="W149" s="45">
        <f>SUM(W144:W148)</f>
        <v>1761</v>
      </c>
      <c r="X149" s="46">
        <f>W149/$D149</f>
        <v>0.2141293774319066</v>
      </c>
      <c r="Y149" s="47">
        <f>SUM(Y144:Y148)</f>
        <v>6839199</v>
      </c>
      <c r="Z149" s="47">
        <f>Y149/W149</f>
        <v>3883.7018739352638</v>
      </c>
      <c r="AA149" s="42"/>
      <c r="AC149" s="66"/>
      <c r="AD149" s="66"/>
      <c r="AE149" s="144">
        <f>SUM(AE144:AE148)</f>
        <v>5971</v>
      </c>
      <c r="AF149" s="145">
        <f>AE149/$D149</f>
        <v>0.72604571984435795</v>
      </c>
      <c r="AG149" s="146">
        <f>SUM(AG144:AG148)</f>
        <v>17066787</v>
      </c>
      <c r="AH149" s="146">
        <f>AG149/AE149</f>
        <v>2858.2795176687323</v>
      </c>
      <c r="AI149" s="168">
        <f>SUM(AI144:AI148)</f>
        <v>4668</v>
      </c>
      <c r="AJ149" s="169">
        <f>AI149/$D149</f>
        <v>0.56760700389105057</v>
      </c>
      <c r="AK149" s="168">
        <f>SUM(AK144:AK148)</f>
        <v>15154872</v>
      </c>
      <c r="AL149" s="170">
        <f>AK149/AI149</f>
        <v>3246.5449871465294</v>
      </c>
      <c r="AM149" s="185">
        <f>SUM(AM144:AM148)</f>
        <v>4422</v>
      </c>
      <c r="AN149" s="48">
        <f>AM149/$D149</f>
        <v>0.53769455252918286</v>
      </c>
      <c r="AO149" s="49">
        <f>SUM(AO144:AO148)</f>
        <v>22237551</v>
      </c>
      <c r="AP149" s="186">
        <f>AO149/AM149</f>
        <v>5028.844640434193</v>
      </c>
      <c r="AQ149" s="199">
        <f>SUM(AQ144:AQ148)</f>
        <v>1003</v>
      </c>
      <c r="AR149" s="200">
        <f>AQ149/$D149</f>
        <v>0.12196011673151751</v>
      </c>
      <c r="AS149" s="199">
        <f>SUM(AS144:AS148)</f>
        <v>7460785</v>
      </c>
      <c r="AT149" s="201">
        <f>AS149/AQ149</f>
        <v>7438.4695912263214</v>
      </c>
    </row>
    <row r="150" spans="1:46" x14ac:dyDescent="0.2">
      <c r="G150" s="74"/>
      <c r="H150" s="76"/>
      <c r="K150" s="68"/>
      <c r="L150" s="69"/>
      <c r="M150" s="94"/>
      <c r="N150" s="94"/>
      <c r="S150" s="106"/>
      <c r="T150" s="106"/>
      <c r="U150" s="107"/>
      <c r="V150" s="107"/>
      <c r="W150" s="39"/>
      <c r="X150" s="40"/>
      <c r="Y150" s="41"/>
      <c r="Z150" s="41"/>
      <c r="AE150" s="141"/>
      <c r="AF150" s="142"/>
      <c r="AG150" s="143"/>
      <c r="AH150" s="143"/>
      <c r="AI150" s="166"/>
      <c r="AJ150" s="167"/>
      <c r="AK150" s="166"/>
      <c r="AL150" s="214"/>
      <c r="AM150" s="184"/>
      <c r="AN150" s="11"/>
      <c r="AO150" s="11"/>
      <c r="AP150" s="216"/>
      <c r="AQ150" s="198"/>
      <c r="AR150" s="198"/>
      <c r="AS150" s="259"/>
      <c r="AT150" s="223"/>
    </row>
    <row r="151" spans="1:46" s="38" customFormat="1" x14ac:dyDescent="0.2">
      <c r="A151" s="50" t="s">
        <v>159</v>
      </c>
      <c r="B151" s="38" t="s">
        <v>176</v>
      </c>
      <c r="D151" s="42">
        <f>D36+D68+D98+D131+D141+D149</f>
        <v>51900</v>
      </c>
      <c r="G151" s="42">
        <f>G36+G68+G98+G131+G141+G149</f>
        <v>45985</v>
      </c>
      <c r="H151" s="78">
        <f>G151/D151</f>
        <v>0.8860308285163776</v>
      </c>
      <c r="K151" s="42">
        <f>K36+K68+K98+K131+K141+K149</f>
        <v>37670</v>
      </c>
      <c r="L151" s="43">
        <f>K151/$D151</f>
        <v>0.72581888246628135</v>
      </c>
      <c r="M151" s="44">
        <f>M36+M68+M98+M131+M141+M149</f>
        <v>299600103</v>
      </c>
      <c r="N151" s="44">
        <f>M151/K151</f>
        <v>7953.2812052030795</v>
      </c>
      <c r="S151" s="42">
        <f>S36+S68+S98+S131+S141+S149</f>
        <v>32544</v>
      </c>
      <c r="T151" s="109">
        <f>S151/$D151</f>
        <v>0.6270520231213873</v>
      </c>
      <c r="U151" s="44">
        <f>U36+U68+U98+U131+U141+U149</f>
        <v>234763888</v>
      </c>
      <c r="V151" s="110">
        <f>U151/S151</f>
        <v>7213.7379547689279</v>
      </c>
      <c r="W151" s="42">
        <f>W36+W68+W98+W131+W141+W149</f>
        <v>20234</v>
      </c>
      <c r="X151" s="46">
        <f>W151/$D151</f>
        <v>0.38986512524084777</v>
      </c>
      <c r="Y151" s="44">
        <f>Y36+Y68+Y98+Y131+Y141+Y149</f>
        <v>80837047</v>
      </c>
      <c r="Z151" s="47">
        <f>Y151/W151</f>
        <v>3995.109568053771</v>
      </c>
      <c r="AA151" s="42"/>
      <c r="AC151" s="66"/>
      <c r="AD151" s="66"/>
      <c r="AE151" s="42">
        <f>AE36+AE68+AE98+AE131+AE141+AE149</f>
        <v>23089</v>
      </c>
      <c r="AF151" s="145">
        <f>AE151/$D151</f>
        <v>0.4448747591522158</v>
      </c>
      <c r="AG151" s="44">
        <f>AG36+AG68+AG98+AG131+AG141+AG149</f>
        <v>51877524</v>
      </c>
      <c r="AH151" s="146">
        <f>AG151/AE151</f>
        <v>2246.8501884014031</v>
      </c>
      <c r="AI151" s="42">
        <f>AI36+AI68+AI98+AI131+AI141+AI149</f>
        <v>18410</v>
      </c>
      <c r="AJ151" s="169">
        <f>AI151/$D151</f>
        <v>0.35472061657032755</v>
      </c>
      <c r="AK151" s="70">
        <f>AK36+AK68+AK98+AK131+AK141+AK149</f>
        <v>154114086</v>
      </c>
      <c r="AL151" s="170">
        <f>AK151/AI151</f>
        <v>8371.2159695817481</v>
      </c>
      <c r="AM151" s="42">
        <f>AM36+AM68+AM98+AM131+AM141+AM149</f>
        <v>31902</v>
      </c>
      <c r="AN151" s="48">
        <f>AM151/$D151</f>
        <v>0.61468208092485555</v>
      </c>
      <c r="AO151" s="44">
        <f>AO36+AO68+AO98+AO131+AO141+AO149</f>
        <v>185317379</v>
      </c>
      <c r="AP151" s="186">
        <f>AO151/AM151</f>
        <v>5808.9580277098612</v>
      </c>
      <c r="AQ151" s="42">
        <f>AQ36+AQ68+AQ98+AQ131+AQ141+AQ149</f>
        <v>7204</v>
      </c>
      <c r="AR151" s="200">
        <f>AQ151/$D151</f>
        <v>0.13880539499036609</v>
      </c>
      <c r="AS151" s="70">
        <f>AS36+AS68+AS98+AS131+AS141+AS149</f>
        <v>49446509</v>
      </c>
      <c r="AT151" s="201">
        <f>AS151/AQ151</f>
        <v>6863.7574958356472</v>
      </c>
    </row>
    <row r="152" spans="1:46" x14ac:dyDescent="0.2">
      <c r="A152" s="3" t="s">
        <v>160</v>
      </c>
    </row>
    <row r="153" spans="1:46" x14ac:dyDescent="0.2">
      <c r="A153" s="3" t="s">
        <v>161</v>
      </c>
      <c r="B153" s="3" t="s">
        <v>159</v>
      </c>
    </row>
    <row r="154" spans="1:46" x14ac:dyDescent="0.2">
      <c r="A154" s="3" t="s">
        <v>162</v>
      </c>
      <c r="B154" s="3" t="s">
        <v>160</v>
      </c>
    </row>
    <row r="155" spans="1:46" x14ac:dyDescent="0.2">
      <c r="A155" s="3" t="s">
        <v>163</v>
      </c>
      <c r="B155" s="3" t="s">
        <v>185</v>
      </c>
    </row>
    <row r="156" spans="1:46" x14ac:dyDescent="0.2">
      <c r="A156" s="3" t="s">
        <v>164</v>
      </c>
      <c r="B156" s="3" t="s">
        <v>162</v>
      </c>
    </row>
    <row r="157" spans="1:46" x14ac:dyDescent="0.2">
      <c r="A157" s="3" t="s">
        <v>165</v>
      </c>
      <c r="B157" s="3" t="s">
        <v>163</v>
      </c>
    </row>
    <row r="158" spans="1:46" x14ac:dyDescent="0.2">
      <c r="B158" s="3" t="s">
        <v>184</v>
      </c>
    </row>
    <row r="160" spans="1:46" x14ac:dyDescent="0.2">
      <c r="A160" s="3" t="s">
        <v>166</v>
      </c>
      <c r="B160" s="3" t="s">
        <v>164</v>
      </c>
    </row>
    <row r="161" spans="1:1" x14ac:dyDescent="0.2">
      <c r="A161" s="3" t="s">
        <v>167</v>
      </c>
    </row>
  </sheetData>
  <mergeCells count="9">
    <mergeCell ref="B2:F2"/>
    <mergeCell ref="K3:N3"/>
    <mergeCell ref="G3:H3"/>
    <mergeCell ref="AQ3:AT3"/>
    <mergeCell ref="W3:Z3"/>
    <mergeCell ref="AE3:AH3"/>
    <mergeCell ref="AI3:AL3"/>
    <mergeCell ref="S3:V3"/>
    <mergeCell ref="AM3:AP3"/>
  </mergeCells>
  <pageMargins left="0.7" right="0.7" top="0.75" bottom="0.75" header="0.3" footer="0.3"/>
  <pageSetup orientation="landscape" r:id="rId1"/>
  <headerFooter>
    <oddHeader>&amp;CMinnesota Office of Higher Education
&amp;D</oddHeader>
    <oddFooter>&amp;C&amp;P</oddFooter>
  </headerFooter>
  <rowBreaks count="3" manualBreakCount="3">
    <brk id="68" max="16383" man="1"/>
    <brk id="98" max="16383" man="1"/>
    <brk id="131" max="16383" man="1"/>
  </rowBreaks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First-Time Full Time</vt:lpstr>
      <vt:lpstr>'First-Time Full Time'!Print_Area</vt:lpstr>
      <vt:lpstr>'First-Time Full Time'!Print_Titles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Zweifel</dc:creator>
  <cp:lastModifiedBy>Stephen Zweifel</cp:lastModifiedBy>
  <cp:lastPrinted>2011-12-09T21:57:46Z</cp:lastPrinted>
  <dcterms:created xsi:type="dcterms:W3CDTF">2011-11-30T21:16:57Z</dcterms:created>
  <dcterms:modified xsi:type="dcterms:W3CDTF">2012-01-04T15:38:31Z</dcterms:modified>
</cp:coreProperties>
</file>