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24555" windowHeight="11805"/>
  </bookViews>
  <sheets>
    <sheet name="All undergrads" sheetId="1" r:id="rId1"/>
  </sheets>
  <definedNames>
    <definedName name="_xlnm.Print_Titles" localSheetId="0">'All undergrads'!$1:$4</definedName>
  </definedNames>
  <calcPr calcId="145621"/>
</workbook>
</file>

<file path=xl/calcChain.xml><?xml version="1.0" encoding="utf-8"?>
<calcChain xmlns="http://schemas.openxmlformats.org/spreadsheetml/2006/main">
  <c r="O154" i="1" l="1"/>
  <c r="K154" i="1"/>
  <c r="G154" i="1"/>
  <c r="N154" i="1"/>
  <c r="J154" i="1"/>
  <c r="F154" i="1"/>
  <c r="M154" i="1"/>
  <c r="I154" i="1"/>
  <c r="E154" i="1"/>
  <c r="D154" i="1"/>
  <c r="P99" i="1"/>
  <c r="L99" i="1"/>
  <c r="H99" i="1"/>
  <c r="O99" i="1"/>
  <c r="K99" i="1"/>
  <c r="G99" i="1"/>
  <c r="N99" i="1"/>
  <c r="J99" i="1"/>
  <c r="F99" i="1"/>
  <c r="M99" i="1"/>
  <c r="I99" i="1"/>
  <c r="E99" i="1"/>
  <c r="D99" i="1"/>
  <c r="O69" i="1"/>
  <c r="M69" i="1"/>
  <c r="K69" i="1"/>
  <c r="I69" i="1"/>
  <c r="G69" i="1"/>
  <c r="E69" i="1"/>
  <c r="D69" i="1"/>
  <c r="D36" i="1" l="1"/>
  <c r="O152" i="1"/>
  <c r="M152" i="1"/>
  <c r="K152" i="1"/>
  <c r="I152" i="1"/>
  <c r="G152" i="1"/>
  <c r="E152" i="1"/>
  <c r="D152" i="1"/>
  <c r="O134" i="1"/>
  <c r="M134" i="1"/>
  <c r="K134" i="1"/>
  <c r="I134" i="1"/>
  <c r="G134" i="1"/>
  <c r="E134" i="1"/>
  <c r="D134" i="1"/>
  <c r="O144" i="1"/>
  <c r="M144" i="1"/>
  <c r="K144" i="1"/>
  <c r="I144" i="1"/>
  <c r="G144" i="1"/>
  <c r="E144" i="1"/>
  <c r="D144" i="1"/>
  <c r="O36" i="1"/>
  <c r="M36" i="1"/>
  <c r="K36" i="1"/>
  <c r="I36" i="1"/>
  <c r="G36" i="1"/>
  <c r="E36" i="1"/>
  <c r="P144" i="1" l="1"/>
  <c r="F144" i="1"/>
  <c r="J144" i="1"/>
  <c r="N144" i="1"/>
  <c r="H134" i="1"/>
  <c r="P134" i="1"/>
  <c r="F152" i="1"/>
  <c r="J152" i="1"/>
  <c r="N152" i="1"/>
  <c r="H36" i="1"/>
  <c r="L36" i="1"/>
  <c r="P36" i="1"/>
  <c r="H144" i="1"/>
  <c r="L144" i="1"/>
  <c r="F134" i="1"/>
  <c r="J134" i="1"/>
  <c r="N134" i="1"/>
  <c r="H152" i="1"/>
  <c r="L152" i="1"/>
  <c r="P152" i="1"/>
  <c r="L134" i="1"/>
  <c r="N36" i="1" l="1"/>
  <c r="J36" i="1"/>
  <c r="F36" i="1"/>
  <c r="F69" i="1" l="1"/>
  <c r="H69" i="1"/>
  <c r="H154" i="1"/>
  <c r="J69" i="1"/>
  <c r="L154" i="1"/>
  <c r="L69" i="1"/>
  <c r="N69" i="1"/>
  <c r="P154" i="1"/>
  <c r="P69" i="1"/>
</calcChain>
</file>

<file path=xl/sharedStrings.xml><?xml version="1.0" encoding="utf-8"?>
<sst xmlns="http://schemas.openxmlformats.org/spreadsheetml/2006/main" count="301" uniqueCount="165">
  <si>
    <t>UnitID</t>
  </si>
  <si>
    <t>Institution Name</t>
  </si>
  <si>
    <t>Academy College</t>
  </si>
  <si>
    <t>Allure School of Cosmetology</t>
  </si>
  <si>
    <t>Anoka Technical College</t>
  </si>
  <si>
    <t>Anoka-Ramsey Community College</t>
  </si>
  <si>
    <t>Anthem College-Minnesota</t>
  </si>
  <si>
    <t>Argosy University-Twin Cities</t>
  </si>
  <si>
    <t>Augsburg College</t>
  </si>
  <si>
    <t>Avalon School of Cosmetology</t>
  </si>
  <si>
    <t>Aveda Institute</t>
  </si>
  <si>
    <t>Bemidji State University</t>
  </si>
  <si>
    <t>Bethany Lutheran College</t>
  </si>
  <si>
    <t>Bethel University</t>
  </si>
  <si>
    <t>Brown College</t>
  </si>
  <si>
    <t>Capella University</t>
  </si>
  <si>
    <t>Carleton College</t>
  </si>
  <si>
    <t>Central Lakes College-Brainerd</t>
  </si>
  <si>
    <t>Century Community and Technical College</t>
  </si>
  <si>
    <t>College of Saint Benedict</t>
  </si>
  <si>
    <t>College of Visual Arts</t>
  </si>
  <si>
    <t>Concordia College at Moorhead</t>
  </si>
  <si>
    <t>Concordia University-Saint Paul</t>
  </si>
  <si>
    <t>Cosmetology Careers Unlimited-Duluth</t>
  </si>
  <si>
    <t>Cosmetology Careers Unlimited-Hibbing</t>
  </si>
  <si>
    <t>Crossroads College</t>
  </si>
  <si>
    <t>Crown College</t>
  </si>
  <si>
    <t>Dakota County Technical College</t>
  </si>
  <si>
    <t>DeVry University-Minnesota</t>
  </si>
  <si>
    <t>Duluth Business University</t>
  </si>
  <si>
    <t>Dunwoody College of Technology</t>
  </si>
  <si>
    <t>Empire Beauty School-Bloomington</t>
  </si>
  <si>
    <t>Empire Beauty School-Eden Prairie</t>
  </si>
  <si>
    <t>Empire Beauty School-Spring Lake Park</t>
  </si>
  <si>
    <t>Empire Beauty School-St Paul</t>
  </si>
  <si>
    <t>Everest Institute-Eagan</t>
  </si>
  <si>
    <t>Fond du Lac Tribal and Community College</t>
  </si>
  <si>
    <t>Globe University</t>
  </si>
  <si>
    <t>Globe University-Minneapolis</t>
  </si>
  <si>
    <t>Gustavus Adolphus College</t>
  </si>
  <si>
    <t>Hamline University</t>
  </si>
  <si>
    <t>Hastings Beauty School</t>
  </si>
  <si>
    <t>Hazelden Graduate School of Addiction Studies</t>
  </si>
  <si>
    <t>Hennepin Technical College</t>
  </si>
  <si>
    <t>Herzing University</t>
  </si>
  <si>
    <t>Hibbing Community College</t>
  </si>
  <si>
    <t>Institute of Production and Recording</t>
  </si>
  <si>
    <t>Inver Hills Community College</t>
  </si>
  <si>
    <t>Itasca Community College</t>
  </si>
  <si>
    <t>ITT Technical Institute-Eden Prairie</t>
  </si>
  <si>
    <t>Lake Superior College</t>
  </si>
  <si>
    <t>Le Cordon Bleu College of Culinary Arts</t>
  </si>
  <si>
    <t>Leech Lake Tribal College</t>
  </si>
  <si>
    <t>Macalester College</t>
  </si>
  <si>
    <t>Martin Luther College</t>
  </si>
  <si>
    <t>Mayo School of Health Sciences</t>
  </si>
  <si>
    <t>McNally Smith College of Music</t>
  </si>
  <si>
    <t>Mesabi Range Community and Technical College</t>
  </si>
  <si>
    <t>Metropolitan State University</t>
  </si>
  <si>
    <t>Miami Ad School-Minneapolis</t>
  </si>
  <si>
    <t>Minneapolis Business College</t>
  </si>
  <si>
    <t>Minneapolis College of Art and Design</t>
  </si>
  <si>
    <t>Minneapolis Community and Technical College</t>
  </si>
  <si>
    <t>Minnesota School of Business-Richfield</t>
  </si>
  <si>
    <t>Minnesota School of Business-Plymouth</t>
  </si>
  <si>
    <t>Minnesota School of Business-Rochester</t>
  </si>
  <si>
    <t>Minnesota School of Business-Blaine</t>
  </si>
  <si>
    <t>Minnesota School of Business - Moorhead</t>
  </si>
  <si>
    <t>Minnesota School of Business-Brooklyn Center</t>
  </si>
  <si>
    <t>Minnesota School of Business-Elk River</t>
  </si>
  <si>
    <t>Minnesota School of Business-Lakeville</t>
  </si>
  <si>
    <t>Minnesota School of Business-Shakopee</t>
  </si>
  <si>
    <t>Minnesota School of Business-Waite Park</t>
  </si>
  <si>
    <t>Minnesota School of Cosmetology</t>
  </si>
  <si>
    <t>Minnesota State College-Southeast Technical</t>
  </si>
  <si>
    <t>Minnesota State Community and Technical College</t>
  </si>
  <si>
    <t>Minnesota State University-Mankato</t>
  </si>
  <si>
    <t>Minnesota State University-Moorhead</t>
  </si>
  <si>
    <t>Minnesota West Community and Technical College</t>
  </si>
  <si>
    <t>Model College of Hair Design</t>
  </si>
  <si>
    <t>National American University-Bloomington</t>
  </si>
  <si>
    <t>National American University-Brooklyn Center</t>
  </si>
  <si>
    <t>National American University-Roseville</t>
  </si>
  <si>
    <t>Normandale Community College</t>
  </si>
  <si>
    <t>North Central University</t>
  </si>
  <si>
    <t>North Hennepin Community College</t>
  </si>
  <si>
    <t>Northland Community and Technical College</t>
  </si>
  <si>
    <t>Northwest Technical College</t>
  </si>
  <si>
    <t>Northwest Technical Institute</t>
  </si>
  <si>
    <t>Northwestern College</t>
  </si>
  <si>
    <t>Northwestern Health Sciences University</t>
  </si>
  <si>
    <t>Nova Academy of Cosmetology</t>
  </si>
  <si>
    <t>Oak Hills Christian College</t>
  </si>
  <si>
    <t>Park Avenue School of Cosmetology</t>
  </si>
  <si>
    <t>Pine Technical College</t>
  </si>
  <si>
    <t>Rainy River Community College</t>
  </si>
  <si>
    <t>Rasmussen College-Minnesota</t>
  </si>
  <si>
    <t>Regency Beauty Institute-Blaine</t>
  </si>
  <si>
    <t>Regency Beauty Institute-Burnsville</t>
  </si>
  <si>
    <t>Regency Beauty Institute-Duluth</t>
  </si>
  <si>
    <t>Regency Beauty Institute-Maplewood</t>
  </si>
  <si>
    <t>Regency Beauty Institute-Minnetonka</t>
  </si>
  <si>
    <t>Regency Beauty Institute-Waite Park</t>
  </si>
  <si>
    <t>Ridgewater College</t>
  </si>
  <si>
    <t>Riverland Community College</t>
  </si>
  <si>
    <t>Rochester Community and Technical College</t>
  </si>
  <si>
    <t>Saint Cloud State University</t>
  </si>
  <si>
    <t>Saint Johns University</t>
  </si>
  <si>
    <t>Saint Mary's University of Minnesota</t>
  </si>
  <si>
    <t>Saint Paul College</t>
  </si>
  <si>
    <t>South Central College</t>
  </si>
  <si>
    <t>Southwest Minnesota State University</t>
  </si>
  <si>
    <t>University of Minnesota-Crookston</t>
  </si>
  <si>
    <t>University of Minnesota-Duluth</t>
  </si>
  <si>
    <t>University of Minnesota-Morris</t>
  </si>
  <si>
    <t>University of Minnesota-Rochester</t>
  </si>
  <si>
    <t>University of Minnesota-Twin Cities</t>
  </si>
  <si>
    <t>University of St Thomas</t>
  </si>
  <si>
    <t>Vermilion Community College</t>
  </si>
  <si>
    <t>Walden University</t>
  </si>
  <si>
    <t>White Earth Tribal and Community College</t>
  </si>
  <si>
    <t>Winona State University</t>
  </si>
  <si>
    <t>Percent of Minnesota Undergraduates Receiving Financial Aid, 2009-2010</t>
  </si>
  <si>
    <t>Alexandria Technical and Community College</t>
  </si>
  <si>
    <t>Number of students</t>
  </si>
  <si>
    <t>Percent</t>
  </si>
  <si>
    <t>Federal Pell Grants</t>
  </si>
  <si>
    <t>Sector</t>
  </si>
  <si>
    <t>Pfp</t>
  </si>
  <si>
    <t>M2</t>
  </si>
  <si>
    <t>Art Institutes International Minnesota</t>
  </si>
  <si>
    <t>College of Saint Scholastica</t>
  </si>
  <si>
    <t>Saint Catherine University</t>
  </si>
  <si>
    <t>Saint Cloud Technical and Community College</t>
  </si>
  <si>
    <t>Saint Olaf College</t>
  </si>
  <si>
    <t>Pnfp</t>
  </si>
  <si>
    <t>CenterPoint Massage and Shiatsu Therapy School</t>
  </si>
  <si>
    <t>M4</t>
  </si>
  <si>
    <t>UM</t>
  </si>
  <si>
    <t>Total amount</t>
  </si>
  <si>
    <t>Average amount</t>
  </si>
  <si>
    <t>Federal Student Loans</t>
  </si>
  <si>
    <t>All Undergraduates</t>
  </si>
  <si>
    <t xml:space="preserve">  Total Community and Technical Colleges</t>
  </si>
  <si>
    <t xml:space="preserve">  Total State Universities</t>
  </si>
  <si>
    <t>Community and Technical Colleges:</t>
  </si>
  <si>
    <t>State Universities</t>
  </si>
  <si>
    <t>Salon Professional Academy</t>
  </si>
  <si>
    <t>Nonprofit Colleges:</t>
  </si>
  <si>
    <t xml:space="preserve">  Total Nonprofit Colleges</t>
  </si>
  <si>
    <t xml:space="preserve">  Total University of Minnesota</t>
  </si>
  <si>
    <t>Total - All Minnesota Institutions</t>
  </si>
  <si>
    <t>University of Phoenix-Minneapolis/St Paul</t>
  </si>
  <si>
    <t>American Indian Opportunities Indust. Center</t>
  </si>
  <si>
    <t>Summit Academy Opportunities Indust. Center</t>
  </si>
  <si>
    <t>Total percentages and average amounts received are weighted averages.</t>
  </si>
  <si>
    <t>Small cell count individual identities are protected through the IPEDS perturbation procedure.</t>
  </si>
  <si>
    <t>Grants from Federal, State, Institution and Other Sources</t>
  </si>
  <si>
    <t>For-Profit Career Four-Year Schools</t>
  </si>
  <si>
    <t>For-Profit Career Two-Year Schools:</t>
  </si>
  <si>
    <t xml:space="preserve">  Total For-Profit Career Two-Year Schools</t>
  </si>
  <si>
    <t xml:space="preserve">  Total For-Profit Career Four-Year Schools</t>
  </si>
  <si>
    <t>Source: U.S. Department of Education, IPEDS Student Financial Aid Survey Early Release Data</t>
  </si>
  <si>
    <t>University of Minnesota*</t>
  </si>
  <si>
    <t>*The University of Minnesota reported its middle income scholarships and scholarships from federal ARRA funds appropriated to the University as grants from state sources.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</si>
</sst>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0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14" xfId="0" applyFont="1" applyBorder="1"/>
    <xf numFmtId="0" fontId="20" fillId="0" borderId="0" xfId="0" applyFont="1"/>
    <xf numFmtId="3" fontId="20" fillId="0" borderId="22" xfId="0" applyNumberFormat="1" applyFont="1" applyBorder="1"/>
    <xf numFmtId="0" fontId="20" fillId="33" borderId="0" xfId="0" applyFont="1" applyFill="1" applyBorder="1"/>
    <xf numFmtId="164" fontId="20" fillId="33" borderId="0" xfId="0" applyNumberFormat="1" applyFont="1" applyFill="1" applyBorder="1"/>
    <xf numFmtId="164" fontId="20" fillId="33" borderId="20" xfId="0" applyNumberFormat="1" applyFont="1" applyFill="1" applyBorder="1"/>
    <xf numFmtId="3" fontId="20" fillId="34" borderId="19" xfId="0" applyNumberFormat="1" applyFont="1" applyFill="1" applyBorder="1"/>
    <xf numFmtId="0" fontId="20" fillId="34" borderId="0" xfId="0" applyFont="1" applyFill="1" applyBorder="1"/>
    <xf numFmtId="164" fontId="20" fillId="34" borderId="0" xfId="0" applyNumberFormat="1" applyFont="1" applyFill="1" applyBorder="1"/>
    <xf numFmtId="164" fontId="20" fillId="34" borderId="20" xfId="0" applyNumberFormat="1" applyFont="1" applyFill="1" applyBorder="1"/>
    <xf numFmtId="3" fontId="20" fillId="35" borderId="19" xfId="0" applyNumberFormat="1" applyFont="1" applyFill="1" applyBorder="1"/>
    <xf numFmtId="0" fontId="20" fillId="35" borderId="0" xfId="0" applyFont="1" applyFill="1" applyBorder="1"/>
    <xf numFmtId="164" fontId="20" fillId="35" borderId="0" xfId="0" applyNumberFormat="1" applyFont="1" applyFill="1" applyBorder="1"/>
    <xf numFmtId="3" fontId="20" fillId="0" borderId="23" xfId="0" applyNumberFormat="1" applyFont="1" applyBorder="1"/>
    <xf numFmtId="0" fontId="20" fillId="33" borderId="16" xfId="0" applyFont="1" applyFill="1" applyBorder="1"/>
    <xf numFmtId="164" fontId="20" fillId="33" borderId="16" xfId="0" applyNumberFormat="1" applyFont="1" applyFill="1" applyBorder="1"/>
    <xf numFmtId="164" fontId="20" fillId="33" borderId="17" xfId="0" applyNumberFormat="1" applyFont="1" applyFill="1" applyBorder="1"/>
    <xf numFmtId="3" fontId="20" fillId="34" borderId="15" xfId="0" applyNumberFormat="1" applyFont="1" applyFill="1" applyBorder="1"/>
    <xf numFmtId="0" fontId="20" fillId="34" borderId="16" xfId="0" applyFont="1" applyFill="1" applyBorder="1"/>
    <xf numFmtId="164" fontId="20" fillId="34" borderId="16" xfId="0" applyNumberFormat="1" applyFont="1" applyFill="1" applyBorder="1"/>
    <xf numFmtId="164" fontId="20" fillId="34" borderId="17" xfId="0" applyNumberFormat="1" applyFont="1" applyFill="1" applyBorder="1"/>
    <xf numFmtId="3" fontId="20" fillId="35" borderId="15" xfId="0" applyNumberFormat="1" applyFont="1" applyFill="1" applyBorder="1"/>
    <xf numFmtId="0" fontId="20" fillId="35" borderId="16" xfId="0" applyFont="1" applyFill="1" applyBorder="1"/>
    <xf numFmtId="164" fontId="20" fillId="35" borderId="16" xfId="0" applyNumberFormat="1" applyFont="1" applyFill="1" applyBorder="1"/>
    <xf numFmtId="3" fontId="20" fillId="0" borderId="21" xfId="0" applyNumberFormat="1" applyFont="1" applyBorder="1"/>
    <xf numFmtId="0" fontId="20" fillId="33" borderId="14" xfId="0" applyFont="1" applyFill="1" applyBorder="1"/>
    <xf numFmtId="164" fontId="20" fillId="33" borderId="14" xfId="0" applyNumberFormat="1" applyFont="1" applyFill="1" applyBorder="1"/>
    <xf numFmtId="164" fontId="20" fillId="33" borderId="24" xfId="0" applyNumberFormat="1" applyFont="1" applyFill="1" applyBorder="1"/>
    <xf numFmtId="3" fontId="20" fillId="34" borderId="18" xfId="0" applyNumberFormat="1" applyFont="1" applyFill="1" applyBorder="1"/>
    <xf numFmtId="0" fontId="20" fillId="34" borderId="14" xfId="0" applyFont="1" applyFill="1" applyBorder="1"/>
    <xf numFmtId="164" fontId="20" fillId="34" borderId="14" xfId="0" applyNumberFormat="1" applyFont="1" applyFill="1" applyBorder="1"/>
    <xf numFmtId="164" fontId="20" fillId="34" borderId="24" xfId="0" applyNumberFormat="1" applyFont="1" applyFill="1" applyBorder="1"/>
    <xf numFmtId="3" fontId="20" fillId="35" borderId="18" xfId="0" applyNumberFormat="1" applyFont="1" applyFill="1" applyBorder="1"/>
    <xf numFmtId="0" fontId="20" fillId="35" borderId="14" xfId="0" applyFont="1" applyFill="1" applyBorder="1"/>
    <xf numFmtId="164" fontId="20" fillId="35" borderId="14" xfId="0" applyNumberFormat="1" applyFont="1" applyFill="1" applyBorder="1"/>
    <xf numFmtId="0" fontId="21" fillId="0" borderId="0" xfId="0" applyFont="1"/>
    <xf numFmtId="3" fontId="20" fillId="0" borderId="0" xfId="0" applyNumberFormat="1" applyFont="1"/>
    <xf numFmtId="164" fontId="20" fillId="0" borderId="0" xfId="0" applyNumberFormat="1" applyFont="1"/>
    <xf numFmtId="0" fontId="21" fillId="0" borderId="11" xfId="0" applyFont="1" applyBorder="1" applyAlignment="1">
      <alignment horizontal="center" vertical="center"/>
    </xf>
    <xf numFmtId="0" fontId="21" fillId="0" borderId="0" xfId="0" applyFont="1" applyBorder="1"/>
    <xf numFmtId="0" fontId="20" fillId="0" borderId="0" xfId="0" applyFont="1" applyBorder="1" applyAlignment="1">
      <alignment horizontal="center" vertical="center"/>
    </xf>
    <xf numFmtId="164" fontId="20" fillId="0" borderId="0" xfId="0" applyNumberFormat="1" applyFont="1" applyBorder="1" applyAlignment="1">
      <alignment horizontal="center" vertical="center"/>
    </xf>
    <xf numFmtId="3" fontId="20" fillId="0" borderId="0" xfId="0" applyNumberFormat="1" applyFont="1" applyBorder="1" applyAlignment="1">
      <alignment horizontal="center" vertical="center"/>
    </xf>
    <xf numFmtId="3" fontId="20" fillId="0" borderId="17" xfId="0" applyNumberFormat="1" applyFont="1" applyBorder="1"/>
    <xf numFmtId="0" fontId="21" fillId="0" borderId="0" xfId="0" applyFont="1" applyAlignment="1">
      <alignment wrapText="1"/>
    </xf>
    <xf numFmtId="0" fontId="21" fillId="0" borderId="10" xfId="0" applyFont="1" applyBorder="1" applyAlignment="1">
      <alignment wrapText="1"/>
    </xf>
    <xf numFmtId="0" fontId="21" fillId="0" borderId="0" xfId="0" applyFont="1" applyAlignment="1">
      <alignment horizontal="center" wrapText="1"/>
    </xf>
    <xf numFmtId="3" fontId="21" fillId="0" borderId="10" xfId="0" applyNumberFormat="1" applyFont="1" applyBorder="1" applyAlignment="1">
      <alignment horizontal="center" wrapText="1"/>
    </xf>
    <xf numFmtId="0" fontId="21" fillId="33" borderId="12" xfId="0" applyFont="1" applyFill="1" applyBorder="1" applyAlignment="1">
      <alignment horizontal="center" wrapText="1"/>
    </xf>
    <xf numFmtId="164" fontId="21" fillId="33" borderId="12" xfId="0" applyNumberFormat="1" applyFont="1" applyFill="1" applyBorder="1" applyAlignment="1">
      <alignment horizontal="center" wrapText="1"/>
    </xf>
    <xf numFmtId="164" fontId="21" fillId="33" borderId="13" xfId="0" applyNumberFormat="1" applyFont="1" applyFill="1" applyBorder="1" applyAlignment="1">
      <alignment horizontal="center" wrapText="1"/>
    </xf>
    <xf numFmtId="0" fontId="21" fillId="34" borderId="16" xfId="0" applyFont="1" applyFill="1" applyBorder="1" applyAlignment="1">
      <alignment horizontal="center" wrapText="1"/>
    </xf>
    <xf numFmtId="164" fontId="21" fillId="34" borderId="16" xfId="0" applyNumberFormat="1" applyFont="1" applyFill="1" applyBorder="1" applyAlignment="1">
      <alignment horizontal="center" wrapText="1"/>
    </xf>
    <xf numFmtId="164" fontId="21" fillId="34" borderId="17" xfId="0" applyNumberFormat="1" applyFont="1" applyFill="1" applyBorder="1" applyAlignment="1">
      <alignment horizontal="center" wrapText="1"/>
    </xf>
    <xf numFmtId="0" fontId="21" fillId="35" borderId="16" xfId="0" applyFont="1" applyFill="1" applyBorder="1" applyAlignment="1">
      <alignment horizontal="center" wrapText="1"/>
    </xf>
    <xf numFmtId="164" fontId="21" fillId="35" borderId="16" xfId="0" applyNumberFormat="1" applyFont="1" applyFill="1" applyBorder="1" applyAlignment="1">
      <alignment horizontal="center" wrapText="1"/>
    </xf>
    <xf numFmtId="0" fontId="21" fillId="0" borderId="0" xfId="0" applyFont="1" applyBorder="1" applyAlignment="1">
      <alignment wrapText="1"/>
    </xf>
    <xf numFmtId="3" fontId="21" fillId="0" borderId="0" xfId="0" applyNumberFormat="1" applyFont="1" applyBorder="1" applyAlignment="1">
      <alignment horizontal="center" wrapText="1"/>
    </xf>
    <xf numFmtId="0" fontId="21" fillId="33" borderId="0" xfId="0" applyFont="1" applyFill="1" applyBorder="1" applyAlignment="1">
      <alignment horizontal="center" wrapText="1"/>
    </xf>
    <xf numFmtId="164" fontId="21" fillId="33" borderId="0" xfId="0" applyNumberFormat="1" applyFont="1" applyFill="1" applyBorder="1" applyAlignment="1">
      <alignment horizontal="center" wrapText="1"/>
    </xf>
    <xf numFmtId="3" fontId="21" fillId="34" borderId="0" xfId="0" applyNumberFormat="1" applyFont="1" applyFill="1" applyBorder="1" applyAlignment="1">
      <alignment horizontal="center" wrapText="1"/>
    </xf>
    <xf numFmtId="0" fontId="21" fillId="34" borderId="0" xfId="0" applyFont="1" applyFill="1" applyBorder="1" applyAlignment="1">
      <alignment horizontal="center" wrapText="1"/>
    </xf>
    <xf numFmtId="164" fontId="21" fillId="34" borderId="0" xfId="0" applyNumberFormat="1" applyFont="1" applyFill="1" applyBorder="1" applyAlignment="1">
      <alignment horizontal="center" wrapText="1"/>
    </xf>
    <xf numFmtId="3" fontId="21" fillId="35" borderId="0" xfId="0" applyNumberFormat="1" applyFont="1" applyFill="1" applyBorder="1" applyAlignment="1">
      <alignment horizontal="center" wrapText="1"/>
    </xf>
    <xf numFmtId="0" fontId="21" fillId="35" borderId="0" xfId="0" applyFont="1" applyFill="1" applyBorder="1" applyAlignment="1">
      <alignment horizontal="center" wrapText="1"/>
    </xf>
    <xf numFmtId="164" fontId="21" fillId="35" borderId="0" xfId="0" applyNumberFormat="1" applyFont="1" applyFill="1" applyBorder="1" applyAlignment="1">
      <alignment horizontal="center" wrapText="1"/>
    </xf>
    <xf numFmtId="0" fontId="21" fillId="0" borderId="11" xfId="0" quotePrefix="1" applyFont="1" applyBorder="1"/>
    <xf numFmtId="0" fontId="21" fillId="0" borderId="12" xfId="0" applyFont="1" applyBorder="1"/>
    <xf numFmtId="3" fontId="21" fillId="0" borderId="16" xfId="0" applyNumberFormat="1" applyFont="1" applyBorder="1"/>
    <xf numFmtId="9" fontId="21" fillId="33" borderId="16" xfId="0" applyNumberFormat="1" applyFont="1" applyFill="1" applyBorder="1"/>
    <xf numFmtId="164" fontId="21" fillId="33" borderId="16" xfId="0" applyNumberFormat="1" applyFont="1" applyFill="1" applyBorder="1"/>
    <xf numFmtId="3" fontId="21" fillId="34" borderId="16" xfId="0" applyNumberFormat="1" applyFont="1" applyFill="1" applyBorder="1"/>
    <xf numFmtId="9" fontId="21" fillId="34" borderId="16" xfId="0" applyNumberFormat="1" applyFont="1" applyFill="1" applyBorder="1"/>
    <xf numFmtId="164" fontId="21" fillId="34" borderId="16" xfId="0" applyNumberFormat="1" applyFont="1" applyFill="1" applyBorder="1"/>
    <xf numFmtId="3" fontId="21" fillId="35" borderId="16" xfId="0" applyNumberFormat="1" applyFont="1" applyFill="1" applyBorder="1"/>
    <xf numFmtId="9" fontId="21" fillId="35" borderId="16" xfId="0" applyNumberFormat="1" applyFont="1" applyFill="1" applyBorder="1"/>
    <xf numFmtId="164" fontId="21" fillId="35" borderId="16" xfId="0" applyNumberFormat="1" applyFont="1" applyFill="1" applyBorder="1"/>
    <xf numFmtId="3" fontId="20" fillId="34" borderId="0" xfId="0" applyNumberFormat="1" applyFont="1" applyFill="1"/>
    <xf numFmtId="0" fontId="20" fillId="34" borderId="0" xfId="0" applyFont="1" applyFill="1"/>
    <xf numFmtId="164" fontId="20" fillId="34" borderId="0" xfId="0" applyNumberFormat="1" applyFont="1" applyFill="1"/>
    <xf numFmtId="3" fontId="20" fillId="35" borderId="0" xfId="0" applyNumberFormat="1" applyFont="1" applyFill="1"/>
    <xf numFmtId="0" fontId="20" fillId="35" borderId="0" xfId="0" applyFont="1" applyFill="1"/>
    <xf numFmtId="164" fontId="20" fillId="35" borderId="0" xfId="0" applyNumberFormat="1" applyFont="1" applyFill="1"/>
    <xf numFmtId="3" fontId="21" fillId="0" borderId="12" xfId="0" applyNumberFormat="1" applyFont="1" applyBorder="1"/>
    <xf numFmtId="9" fontId="21" fillId="33" borderId="12" xfId="0" applyNumberFormat="1" applyFont="1" applyFill="1" applyBorder="1"/>
    <xf numFmtId="164" fontId="21" fillId="33" borderId="12" xfId="0" applyNumberFormat="1" applyFont="1" applyFill="1" applyBorder="1"/>
    <xf numFmtId="3" fontId="21" fillId="34" borderId="12" xfId="0" applyNumberFormat="1" applyFont="1" applyFill="1" applyBorder="1"/>
    <xf numFmtId="9" fontId="21" fillId="34" borderId="12" xfId="0" applyNumberFormat="1" applyFont="1" applyFill="1" applyBorder="1"/>
    <xf numFmtId="164" fontId="21" fillId="34" borderId="12" xfId="0" applyNumberFormat="1" applyFont="1" applyFill="1" applyBorder="1"/>
    <xf numFmtId="3" fontId="21" fillId="35" borderId="12" xfId="0" applyNumberFormat="1" applyFont="1" applyFill="1" applyBorder="1"/>
    <xf numFmtId="9" fontId="21" fillId="35" borderId="12" xfId="0" applyNumberFormat="1" applyFont="1" applyFill="1" applyBorder="1"/>
    <xf numFmtId="164" fontId="21" fillId="35" borderId="12" xfId="0" applyNumberFormat="1" applyFont="1" applyFill="1" applyBorder="1"/>
    <xf numFmtId="0" fontId="20" fillId="0" borderId="12" xfId="0" applyFont="1" applyBorder="1"/>
    <xf numFmtId="0" fontId="21" fillId="0" borderId="11" xfId="0" applyFont="1" applyBorder="1"/>
    <xf numFmtId="3" fontId="21" fillId="0" borderId="12" xfId="0" applyNumberFormat="1" applyFont="1" applyFill="1" applyBorder="1"/>
    <xf numFmtId="0" fontId="21" fillId="0" borderId="0" xfId="0" quotePrefix="1" applyFont="1" applyBorder="1"/>
    <xf numFmtId="3" fontId="21" fillId="0" borderId="0" xfId="0" applyNumberFormat="1" applyFont="1" applyBorder="1"/>
    <xf numFmtId="9" fontId="21" fillId="33" borderId="0" xfId="0" applyNumberFormat="1" applyFont="1" applyFill="1" applyBorder="1"/>
    <xf numFmtId="164" fontId="21" fillId="33" borderId="0" xfId="0" applyNumberFormat="1" applyFont="1" applyFill="1" applyBorder="1"/>
    <xf numFmtId="3" fontId="21" fillId="34" borderId="0" xfId="0" applyNumberFormat="1" applyFont="1" applyFill="1" applyBorder="1"/>
    <xf numFmtId="9" fontId="21" fillId="34" borderId="0" xfId="0" applyNumberFormat="1" applyFont="1" applyFill="1" applyBorder="1"/>
    <xf numFmtId="164" fontId="21" fillId="34" borderId="0" xfId="0" applyNumberFormat="1" applyFont="1" applyFill="1" applyBorder="1"/>
    <xf numFmtId="3" fontId="21" fillId="35" borderId="0" xfId="0" applyNumberFormat="1" applyFont="1" applyFill="1" applyBorder="1"/>
    <xf numFmtId="9" fontId="21" fillId="35" borderId="0" xfId="0" applyNumberFormat="1" applyFont="1" applyFill="1" applyBorder="1"/>
    <xf numFmtId="164" fontId="21" fillId="35" borderId="0" xfId="0" applyNumberFormat="1" applyFont="1" applyFill="1" applyBorder="1"/>
    <xf numFmtId="3" fontId="21" fillId="34" borderId="11" xfId="0" applyNumberFormat="1" applyFont="1" applyFill="1" applyBorder="1" applyAlignment="1">
      <alignment horizontal="center" wrapText="1"/>
    </xf>
    <xf numFmtId="3" fontId="21" fillId="35" borderId="11" xfId="0" applyNumberFormat="1" applyFont="1" applyFill="1" applyBorder="1" applyAlignment="1">
      <alignment horizontal="center" wrapText="1"/>
    </xf>
    <xf numFmtId="3" fontId="21" fillId="33" borderId="25" xfId="0" applyNumberFormat="1" applyFont="1" applyFill="1" applyBorder="1" applyAlignment="1">
      <alignment horizontal="center" wrapText="1"/>
    </xf>
    <xf numFmtId="3" fontId="21" fillId="33" borderId="26" xfId="0" applyNumberFormat="1" applyFont="1" applyFill="1" applyBorder="1" applyAlignment="1">
      <alignment horizontal="center" wrapText="1"/>
    </xf>
    <xf numFmtId="3" fontId="20" fillId="33" borderId="27" xfId="0" applyNumberFormat="1" applyFont="1" applyFill="1" applyBorder="1"/>
    <xf numFmtId="3" fontId="20" fillId="33" borderId="26" xfId="0" applyNumberFormat="1" applyFont="1" applyFill="1" applyBorder="1"/>
    <xf numFmtId="3" fontId="20" fillId="33" borderId="28" xfId="0" applyNumberFormat="1" applyFont="1" applyFill="1" applyBorder="1"/>
    <xf numFmtId="3" fontId="21" fillId="33" borderId="28" xfId="0" applyNumberFormat="1" applyFont="1" applyFill="1" applyBorder="1"/>
    <xf numFmtId="3" fontId="21" fillId="33" borderId="25" xfId="0" applyNumberFormat="1" applyFont="1" applyFill="1" applyBorder="1"/>
    <xf numFmtId="3" fontId="21" fillId="33" borderId="26" xfId="0" applyNumberFormat="1" applyFont="1" applyFill="1" applyBorder="1"/>
    <xf numFmtId="0" fontId="21" fillId="0" borderId="12" xfId="0" quotePrefix="1" applyFont="1" applyBorder="1"/>
    <xf numFmtId="3" fontId="21" fillId="33" borderId="12" xfId="0" applyNumberFormat="1" applyFont="1" applyFill="1" applyBorder="1"/>
    <xf numFmtId="0" fontId="20" fillId="0" borderId="0" xfId="0" applyFont="1" applyBorder="1"/>
    <xf numFmtId="0" fontId="21" fillId="0" borderId="14" xfId="0" quotePrefix="1" applyFont="1" applyBorder="1"/>
    <xf numFmtId="3" fontId="21" fillId="0" borderId="14" xfId="0" applyNumberFormat="1" applyFont="1" applyBorder="1"/>
    <xf numFmtId="3" fontId="21" fillId="33" borderId="27" xfId="0" applyNumberFormat="1" applyFont="1" applyFill="1" applyBorder="1"/>
    <xf numFmtId="9" fontId="21" fillId="33" borderId="14" xfId="0" applyNumberFormat="1" applyFont="1" applyFill="1" applyBorder="1"/>
    <xf numFmtId="164" fontId="21" fillId="33" borderId="14" xfId="0" applyNumberFormat="1" applyFont="1" applyFill="1" applyBorder="1"/>
    <xf numFmtId="3" fontId="21" fillId="34" borderId="14" xfId="0" applyNumberFormat="1" applyFont="1" applyFill="1" applyBorder="1"/>
    <xf numFmtId="9" fontId="21" fillId="34" borderId="14" xfId="0" applyNumberFormat="1" applyFont="1" applyFill="1" applyBorder="1"/>
    <xf numFmtId="164" fontId="21" fillId="34" borderId="14" xfId="0" applyNumberFormat="1" applyFont="1" applyFill="1" applyBorder="1"/>
    <xf numFmtId="3" fontId="21" fillId="35" borderId="14" xfId="0" applyNumberFormat="1" applyFont="1" applyFill="1" applyBorder="1"/>
    <xf numFmtId="9" fontId="21" fillId="35" borderId="14" xfId="0" applyNumberFormat="1" applyFont="1" applyFill="1" applyBorder="1"/>
    <xf numFmtId="164" fontId="21" fillId="35" borderId="14" xfId="0" applyNumberFormat="1" applyFont="1" applyFill="1" applyBorder="1"/>
    <xf numFmtId="0" fontId="21" fillId="33" borderId="25" xfId="0" applyFont="1" applyFill="1" applyBorder="1" applyAlignment="1">
      <alignment horizontal="center" vertical="center"/>
    </xf>
    <xf numFmtId="0" fontId="21" fillId="33" borderId="12" xfId="0" applyFont="1" applyFill="1" applyBorder="1" applyAlignment="1">
      <alignment horizontal="center" vertical="center"/>
    </xf>
    <xf numFmtId="0" fontId="20" fillId="33" borderId="12" xfId="0" applyFont="1" applyFill="1" applyBorder="1" applyAlignment="1"/>
    <xf numFmtId="0" fontId="20" fillId="33" borderId="13" xfId="0" applyFont="1" applyFill="1" applyBorder="1" applyAlignment="1"/>
    <xf numFmtId="0" fontId="21" fillId="34" borderId="11" xfId="0" applyFont="1" applyFill="1" applyBorder="1" applyAlignment="1">
      <alignment horizontal="center"/>
    </xf>
    <xf numFmtId="0" fontId="20" fillId="0" borderId="12" xfId="0" applyFont="1" applyBorder="1" applyAlignment="1"/>
    <xf numFmtId="0" fontId="20" fillId="0" borderId="13" xfId="0" applyFont="1" applyBorder="1" applyAlignment="1"/>
    <xf numFmtId="0" fontId="21" fillId="35" borderId="11" xfId="0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0"/>
  <sheetViews>
    <sheetView tabSelected="1" topLeftCell="B1" zoomScaleNormal="100" workbookViewId="0">
      <selection activeCell="B6" sqref="B6"/>
    </sheetView>
  </sheetViews>
  <sheetFormatPr defaultRowHeight="12.75" x14ac:dyDescent="0.2"/>
  <cols>
    <col min="1" max="1" width="0" style="4" hidden="1" customWidth="1"/>
    <col min="2" max="2" width="41.140625" style="4" customWidth="1"/>
    <col min="3" max="3" width="6.5703125" style="4" hidden="1" customWidth="1"/>
    <col min="4" max="5" width="7.85546875" style="39" bestFit="1" customWidth="1"/>
    <col min="6" max="6" width="13.42578125" style="4" bestFit="1" customWidth="1"/>
    <col min="7" max="7" width="13.42578125" style="40" bestFit="1" customWidth="1"/>
    <col min="8" max="8" width="10.85546875" style="40" customWidth="1"/>
    <col min="9" max="9" width="7.85546875" style="39" bestFit="1" customWidth="1"/>
    <col min="10" max="10" width="7.140625" style="4" bestFit="1" customWidth="1"/>
    <col min="11" max="11" width="11.85546875" style="40" bestFit="1" customWidth="1"/>
    <col min="12" max="12" width="7.42578125" style="40" bestFit="1" customWidth="1"/>
    <col min="13" max="13" width="7.85546875" style="39" bestFit="1" customWidth="1"/>
    <col min="14" max="14" width="7.140625" style="4" bestFit="1" customWidth="1"/>
    <col min="15" max="15" width="13.42578125" style="40" bestFit="1" customWidth="1"/>
    <col min="16" max="16" width="7.42578125" style="40" bestFit="1" customWidth="1"/>
    <col min="17" max="16384" width="9.140625" style="4"/>
  </cols>
  <sheetData>
    <row r="1" spans="1:16" ht="18" x14ac:dyDescent="0.25">
      <c r="B1" s="1" t="s">
        <v>122</v>
      </c>
      <c r="C1" s="38"/>
    </row>
    <row r="2" spans="1:16" ht="15.75" x14ac:dyDescent="0.25">
      <c r="B2" s="2" t="s">
        <v>142</v>
      </c>
      <c r="C2" s="41" t="s">
        <v>142</v>
      </c>
      <c r="D2" s="42"/>
      <c r="E2" s="43"/>
      <c r="F2" s="43"/>
      <c r="G2" s="44"/>
      <c r="H2" s="43"/>
      <c r="I2" s="45"/>
      <c r="J2" s="43"/>
      <c r="K2" s="43"/>
      <c r="L2" s="43"/>
      <c r="M2" s="45"/>
      <c r="N2" s="43"/>
      <c r="O2" s="43"/>
      <c r="P2" s="43"/>
    </row>
    <row r="3" spans="1:16" x14ac:dyDescent="0.2">
      <c r="B3" s="38"/>
      <c r="C3" s="38"/>
      <c r="D3" s="46"/>
      <c r="E3" s="132" t="s">
        <v>157</v>
      </c>
      <c r="F3" s="133"/>
      <c r="G3" s="134"/>
      <c r="H3" s="135"/>
      <c r="I3" s="136" t="s">
        <v>126</v>
      </c>
      <c r="J3" s="137"/>
      <c r="K3" s="137"/>
      <c r="L3" s="138"/>
      <c r="M3" s="139" t="s">
        <v>141</v>
      </c>
      <c r="N3" s="137"/>
      <c r="O3" s="137"/>
      <c r="P3" s="137"/>
    </row>
    <row r="4" spans="1:16" s="47" customFormat="1" ht="55.5" customHeight="1" x14ac:dyDescent="0.2">
      <c r="A4" s="47" t="s">
        <v>0</v>
      </c>
      <c r="B4" s="48" t="s">
        <v>1</v>
      </c>
      <c r="C4" s="49" t="s">
        <v>127</v>
      </c>
      <c r="D4" s="50" t="s">
        <v>124</v>
      </c>
      <c r="E4" s="110" t="s">
        <v>124</v>
      </c>
      <c r="F4" s="51" t="s">
        <v>125</v>
      </c>
      <c r="G4" s="52" t="s">
        <v>139</v>
      </c>
      <c r="H4" s="53" t="s">
        <v>140</v>
      </c>
      <c r="I4" s="108" t="s">
        <v>124</v>
      </c>
      <c r="J4" s="54" t="s">
        <v>125</v>
      </c>
      <c r="K4" s="55" t="s">
        <v>139</v>
      </c>
      <c r="L4" s="56" t="s">
        <v>140</v>
      </c>
      <c r="M4" s="109" t="s">
        <v>124</v>
      </c>
      <c r="N4" s="57" t="s">
        <v>125</v>
      </c>
      <c r="O4" s="58" t="s">
        <v>139</v>
      </c>
      <c r="P4" s="58" t="s">
        <v>140</v>
      </c>
    </row>
    <row r="5" spans="1:16" s="47" customFormat="1" ht="12.6" customHeight="1" x14ac:dyDescent="0.2">
      <c r="B5" s="59" t="s">
        <v>145</v>
      </c>
      <c r="C5" s="49"/>
      <c r="D5" s="60"/>
      <c r="E5" s="111"/>
      <c r="F5" s="61"/>
      <c r="G5" s="62"/>
      <c r="H5" s="62"/>
      <c r="I5" s="63"/>
      <c r="J5" s="64"/>
      <c r="K5" s="65"/>
      <c r="L5" s="65"/>
      <c r="M5" s="66"/>
      <c r="N5" s="67"/>
      <c r="O5" s="68"/>
      <c r="P5" s="68"/>
    </row>
    <row r="6" spans="1:16" ht="12.6" customHeight="1" x14ac:dyDescent="0.2">
      <c r="A6" s="4">
        <v>172866</v>
      </c>
      <c r="B6" s="3" t="s">
        <v>123</v>
      </c>
      <c r="C6" s="4" t="s">
        <v>129</v>
      </c>
      <c r="D6" s="27">
        <v>2550</v>
      </c>
      <c r="E6" s="112">
        <v>1487</v>
      </c>
      <c r="F6" s="28">
        <v>58</v>
      </c>
      <c r="G6" s="29">
        <v>5735065</v>
      </c>
      <c r="H6" s="30">
        <v>3857</v>
      </c>
      <c r="I6" s="31">
        <v>821</v>
      </c>
      <c r="J6" s="32">
        <v>32</v>
      </c>
      <c r="K6" s="33">
        <v>3036023</v>
      </c>
      <c r="L6" s="34">
        <v>3698</v>
      </c>
      <c r="M6" s="35">
        <v>1021</v>
      </c>
      <c r="N6" s="36">
        <v>40</v>
      </c>
      <c r="O6" s="37">
        <v>6377857</v>
      </c>
      <c r="P6" s="37">
        <v>6247</v>
      </c>
    </row>
    <row r="7" spans="1:16" ht="12.6" customHeight="1" x14ac:dyDescent="0.2">
      <c r="A7" s="4">
        <v>172918</v>
      </c>
      <c r="B7" s="4" t="s">
        <v>4</v>
      </c>
      <c r="C7" s="4" t="s">
        <v>129</v>
      </c>
      <c r="D7" s="5">
        <v>2453</v>
      </c>
      <c r="E7" s="113">
        <v>1271</v>
      </c>
      <c r="F7" s="6">
        <v>52</v>
      </c>
      <c r="G7" s="7">
        <v>5042254</v>
      </c>
      <c r="H7" s="8">
        <v>3967</v>
      </c>
      <c r="I7" s="9">
        <v>845</v>
      </c>
      <c r="J7" s="10">
        <v>34</v>
      </c>
      <c r="K7" s="11">
        <v>2889631</v>
      </c>
      <c r="L7" s="12">
        <v>3420</v>
      </c>
      <c r="M7" s="13">
        <v>1147</v>
      </c>
      <c r="N7" s="14">
        <v>47</v>
      </c>
      <c r="O7" s="15">
        <v>7447575</v>
      </c>
      <c r="P7" s="15">
        <v>6493</v>
      </c>
    </row>
    <row r="8" spans="1:16" ht="12.6" customHeight="1" x14ac:dyDescent="0.2">
      <c r="A8" s="4">
        <v>457660</v>
      </c>
      <c r="B8" s="4" t="s">
        <v>5</v>
      </c>
      <c r="C8" s="4" t="s">
        <v>129</v>
      </c>
      <c r="D8" s="5">
        <v>9192</v>
      </c>
      <c r="E8" s="113">
        <v>4382</v>
      </c>
      <c r="F8" s="6">
        <v>48</v>
      </c>
      <c r="G8" s="7">
        <v>13793754</v>
      </c>
      <c r="H8" s="8">
        <v>3148</v>
      </c>
      <c r="I8" s="9">
        <v>2314</v>
      </c>
      <c r="J8" s="10">
        <v>25</v>
      </c>
      <c r="K8" s="11">
        <v>7184311</v>
      </c>
      <c r="L8" s="12">
        <v>3105</v>
      </c>
      <c r="M8" s="13">
        <v>3369</v>
      </c>
      <c r="N8" s="14">
        <v>37</v>
      </c>
      <c r="O8" s="15">
        <v>18770605</v>
      </c>
      <c r="P8" s="15">
        <v>5572</v>
      </c>
    </row>
    <row r="9" spans="1:16" ht="12.6" customHeight="1" x14ac:dyDescent="0.2">
      <c r="A9" s="4">
        <v>172927</v>
      </c>
      <c r="B9" s="4" t="s">
        <v>17</v>
      </c>
      <c r="C9" s="4" t="s">
        <v>129</v>
      </c>
      <c r="D9" s="5">
        <v>4206</v>
      </c>
      <c r="E9" s="113">
        <v>3195</v>
      </c>
      <c r="F9" s="6">
        <v>76</v>
      </c>
      <c r="G9" s="7">
        <v>10474327</v>
      </c>
      <c r="H9" s="8">
        <v>3278</v>
      </c>
      <c r="I9" s="9">
        <v>1596</v>
      </c>
      <c r="J9" s="10">
        <v>38</v>
      </c>
      <c r="K9" s="11">
        <v>5983922</v>
      </c>
      <c r="L9" s="12">
        <v>3749</v>
      </c>
      <c r="M9" s="13">
        <v>1669</v>
      </c>
      <c r="N9" s="14">
        <v>40</v>
      </c>
      <c r="O9" s="15">
        <v>9737380</v>
      </c>
      <c r="P9" s="15">
        <v>5834</v>
      </c>
    </row>
    <row r="10" spans="1:16" ht="12.6" customHeight="1" x14ac:dyDescent="0.2">
      <c r="A10" s="4">
        <v>172954</v>
      </c>
      <c r="B10" s="4" t="s">
        <v>18</v>
      </c>
      <c r="C10" s="4" t="s">
        <v>129</v>
      </c>
      <c r="D10" s="5">
        <v>10514</v>
      </c>
      <c r="E10" s="113">
        <v>5218</v>
      </c>
      <c r="F10" s="6">
        <v>50</v>
      </c>
      <c r="G10" s="7">
        <v>17203461</v>
      </c>
      <c r="H10" s="8">
        <v>3297</v>
      </c>
      <c r="I10" s="9">
        <v>3869</v>
      </c>
      <c r="J10" s="10">
        <v>37</v>
      </c>
      <c r="K10" s="11">
        <v>12213360</v>
      </c>
      <c r="L10" s="12">
        <v>3157</v>
      </c>
      <c r="M10" s="13">
        <v>4314</v>
      </c>
      <c r="N10" s="14">
        <v>41</v>
      </c>
      <c r="O10" s="15">
        <v>26395320</v>
      </c>
      <c r="P10" s="15">
        <v>6119</v>
      </c>
    </row>
    <row r="11" spans="1:16" ht="12.6" customHeight="1" x14ac:dyDescent="0.2">
      <c r="A11" s="4">
        <v>172963</v>
      </c>
      <c r="B11" s="4" t="s">
        <v>27</v>
      </c>
      <c r="C11" s="4" t="s">
        <v>129</v>
      </c>
      <c r="D11" s="5">
        <v>3564</v>
      </c>
      <c r="E11" s="113">
        <v>1484</v>
      </c>
      <c r="F11" s="6">
        <v>42</v>
      </c>
      <c r="G11" s="7">
        <v>5414257</v>
      </c>
      <c r="H11" s="8">
        <v>3648</v>
      </c>
      <c r="I11" s="9">
        <v>936</v>
      </c>
      <c r="J11" s="10">
        <v>26</v>
      </c>
      <c r="K11" s="11">
        <v>3258372</v>
      </c>
      <c r="L11" s="12">
        <v>3481</v>
      </c>
      <c r="M11" s="13">
        <v>1424</v>
      </c>
      <c r="N11" s="14">
        <v>40</v>
      </c>
      <c r="O11" s="15">
        <v>10125726</v>
      </c>
      <c r="P11" s="15">
        <v>7111</v>
      </c>
    </row>
    <row r="12" spans="1:16" ht="12.6" customHeight="1" x14ac:dyDescent="0.2">
      <c r="A12" s="4">
        <v>430050</v>
      </c>
      <c r="B12" s="4" t="s">
        <v>36</v>
      </c>
      <c r="C12" s="4" t="s">
        <v>129</v>
      </c>
      <c r="D12" s="5">
        <v>2305</v>
      </c>
      <c r="E12" s="113">
        <v>908</v>
      </c>
      <c r="F12" s="6">
        <v>39</v>
      </c>
      <c r="G12" s="7">
        <v>4582569</v>
      </c>
      <c r="H12" s="8">
        <v>5047</v>
      </c>
      <c r="I12" s="9">
        <v>687</v>
      </c>
      <c r="J12" s="10">
        <v>30</v>
      </c>
      <c r="K12" s="11">
        <v>2571994</v>
      </c>
      <c r="L12" s="12">
        <v>3744</v>
      </c>
      <c r="M12" s="13">
        <v>665</v>
      </c>
      <c r="N12" s="14">
        <v>29</v>
      </c>
      <c r="O12" s="15">
        <v>4213920</v>
      </c>
      <c r="P12" s="15">
        <v>6337</v>
      </c>
    </row>
    <row r="13" spans="1:16" ht="12.6" customHeight="1" x14ac:dyDescent="0.2">
      <c r="A13" s="4">
        <v>173984</v>
      </c>
      <c r="B13" s="4" t="s">
        <v>43</v>
      </c>
      <c r="C13" s="4" t="s">
        <v>129</v>
      </c>
      <c r="D13" s="5">
        <v>6395</v>
      </c>
      <c r="E13" s="113">
        <v>3277</v>
      </c>
      <c r="F13" s="6">
        <v>51</v>
      </c>
      <c r="G13" s="7">
        <v>10777756</v>
      </c>
      <c r="H13" s="8">
        <v>3289</v>
      </c>
      <c r="I13" s="9">
        <v>2212</v>
      </c>
      <c r="J13" s="10">
        <v>35</v>
      </c>
      <c r="K13" s="11">
        <v>7026685</v>
      </c>
      <c r="L13" s="12">
        <v>3177</v>
      </c>
      <c r="M13" s="13">
        <v>2605</v>
      </c>
      <c r="N13" s="14">
        <v>41</v>
      </c>
      <c r="O13" s="15">
        <v>17296752</v>
      </c>
      <c r="P13" s="15">
        <v>6640</v>
      </c>
    </row>
    <row r="14" spans="1:16" ht="12.6" customHeight="1" x14ac:dyDescent="0.2">
      <c r="A14" s="4">
        <v>173045</v>
      </c>
      <c r="B14" s="4" t="s">
        <v>45</v>
      </c>
      <c r="C14" s="4" t="s">
        <v>129</v>
      </c>
      <c r="D14" s="5">
        <v>1596</v>
      </c>
      <c r="E14" s="113">
        <v>1123</v>
      </c>
      <c r="F14" s="6">
        <v>70</v>
      </c>
      <c r="G14" s="7">
        <v>5464152</v>
      </c>
      <c r="H14" s="8">
        <v>4866</v>
      </c>
      <c r="I14" s="9">
        <v>842</v>
      </c>
      <c r="J14" s="10">
        <v>53</v>
      </c>
      <c r="K14" s="11">
        <v>3203737</v>
      </c>
      <c r="L14" s="12">
        <v>3805</v>
      </c>
      <c r="M14" s="13">
        <v>860</v>
      </c>
      <c r="N14" s="14">
        <v>54</v>
      </c>
      <c r="O14" s="15">
        <v>5141926</v>
      </c>
      <c r="P14" s="15">
        <v>5979</v>
      </c>
    </row>
    <row r="15" spans="1:16" ht="12.6" customHeight="1" x14ac:dyDescent="0.2">
      <c r="A15" s="4">
        <v>457679</v>
      </c>
      <c r="B15" s="4" t="s">
        <v>47</v>
      </c>
      <c r="C15" s="4" t="s">
        <v>129</v>
      </c>
      <c r="D15" s="5">
        <v>6215</v>
      </c>
      <c r="E15" s="113">
        <v>2478</v>
      </c>
      <c r="F15" s="6">
        <v>40</v>
      </c>
      <c r="G15" s="7">
        <v>8170451</v>
      </c>
      <c r="H15" s="8">
        <v>3297</v>
      </c>
      <c r="I15" s="9">
        <v>1532</v>
      </c>
      <c r="J15" s="10">
        <v>25</v>
      </c>
      <c r="K15" s="11">
        <v>4880209</v>
      </c>
      <c r="L15" s="12">
        <v>3186</v>
      </c>
      <c r="M15" s="13">
        <v>2243</v>
      </c>
      <c r="N15" s="14">
        <v>36</v>
      </c>
      <c r="O15" s="15">
        <v>14895227</v>
      </c>
      <c r="P15" s="15">
        <v>6641</v>
      </c>
    </row>
    <row r="16" spans="1:16" ht="12.6" customHeight="1" x14ac:dyDescent="0.2">
      <c r="A16" s="4">
        <v>173744</v>
      </c>
      <c r="B16" s="4" t="s">
        <v>48</v>
      </c>
      <c r="C16" s="4" t="s">
        <v>129</v>
      </c>
      <c r="D16" s="5">
        <v>1209</v>
      </c>
      <c r="E16" s="113">
        <v>881</v>
      </c>
      <c r="F16" s="6">
        <v>73</v>
      </c>
      <c r="G16" s="7">
        <v>4432453</v>
      </c>
      <c r="H16" s="8">
        <v>5031</v>
      </c>
      <c r="I16" s="9">
        <v>526</v>
      </c>
      <c r="J16" s="10">
        <v>44</v>
      </c>
      <c r="K16" s="11">
        <v>2085459</v>
      </c>
      <c r="L16" s="12">
        <v>3965</v>
      </c>
      <c r="M16" s="13">
        <v>565</v>
      </c>
      <c r="N16" s="14">
        <v>47</v>
      </c>
      <c r="O16" s="15">
        <v>3230569</v>
      </c>
      <c r="P16" s="15">
        <v>5718</v>
      </c>
    </row>
    <row r="17" spans="1:16" ht="12.6" customHeight="1" x14ac:dyDescent="0.2">
      <c r="A17" s="4">
        <v>173124</v>
      </c>
      <c r="B17" s="4" t="s">
        <v>50</v>
      </c>
      <c r="C17" s="4" t="s">
        <v>129</v>
      </c>
      <c r="D17" s="5">
        <v>4898</v>
      </c>
      <c r="E17" s="113">
        <v>2425</v>
      </c>
      <c r="F17" s="6">
        <v>50</v>
      </c>
      <c r="G17" s="7">
        <v>9197699</v>
      </c>
      <c r="H17" s="8">
        <v>3793</v>
      </c>
      <c r="I17" s="9">
        <v>1641</v>
      </c>
      <c r="J17" s="10">
        <v>34</v>
      </c>
      <c r="K17" s="11">
        <v>5723148</v>
      </c>
      <c r="L17" s="12">
        <v>3488</v>
      </c>
      <c r="M17" s="13">
        <v>2113</v>
      </c>
      <c r="N17" s="14">
        <v>43</v>
      </c>
      <c r="O17" s="15">
        <v>13053500</v>
      </c>
      <c r="P17" s="15">
        <v>6178</v>
      </c>
    </row>
    <row r="18" spans="1:16" ht="12.6" customHeight="1" x14ac:dyDescent="0.2">
      <c r="A18" s="4">
        <v>173142</v>
      </c>
      <c r="B18" s="4" t="s">
        <v>57</v>
      </c>
      <c r="C18" s="4" t="s">
        <v>129</v>
      </c>
      <c r="D18" s="5">
        <v>1737</v>
      </c>
      <c r="E18" s="113">
        <v>807</v>
      </c>
      <c r="F18" s="6">
        <v>46</v>
      </c>
      <c r="G18" s="7">
        <v>4237884</v>
      </c>
      <c r="H18" s="8">
        <v>5251</v>
      </c>
      <c r="I18" s="9">
        <v>680</v>
      </c>
      <c r="J18" s="10">
        <v>39</v>
      </c>
      <c r="K18" s="11">
        <v>2740636</v>
      </c>
      <c r="L18" s="12">
        <v>4030</v>
      </c>
      <c r="M18" s="13">
        <v>664</v>
      </c>
      <c r="N18" s="14">
        <v>38</v>
      </c>
      <c r="O18" s="15">
        <v>3965976</v>
      </c>
      <c r="P18" s="15">
        <v>5973</v>
      </c>
    </row>
    <row r="19" spans="1:16" ht="12.6" customHeight="1" x14ac:dyDescent="0.2">
      <c r="A19" s="4">
        <v>173160</v>
      </c>
      <c r="B19" s="4" t="s">
        <v>62</v>
      </c>
      <c r="C19" s="4" t="s">
        <v>129</v>
      </c>
      <c r="D19" s="5">
        <v>10618</v>
      </c>
      <c r="E19" s="113">
        <v>6105</v>
      </c>
      <c r="F19" s="6">
        <v>57</v>
      </c>
      <c r="G19" s="7">
        <v>21848274</v>
      </c>
      <c r="H19" s="8">
        <v>3579</v>
      </c>
      <c r="I19" s="9">
        <v>4927</v>
      </c>
      <c r="J19" s="10">
        <v>46</v>
      </c>
      <c r="K19" s="11">
        <v>15913527</v>
      </c>
      <c r="L19" s="12">
        <v>3230</v>
      </c>
      <c r="M19" s="13">
        <v>4749</v>
      </c>
      <c r="N19" s="14">
        <v>45</v>
      </c>
      <c r="O19" s="15">
        <v>33381044</v>
      </c>
      <c r="P19" s="15">
        <v>7029</v>
      </c>
    </row>
    <row r="20" spans="1:16" ht="12.6" customHeight="1" x14ac:dyDescent="0.2">
      <c r="A20" s="4">
        <v>174394</v>
      </c>
      <c r="B20" s="4" t="s">
        <v>74</v>
      </c>
      <c r="C20" s="4" t="s">
        <v>129</v>
      </c>
      <c r="D20" s="5">
        <v>2529</v>
      </c>
      <c r="E20" s="113">
        <v>1627</v>
      </c>
      <c r="F20" s="6">
        <v>64</v>
      </c>
      <c r="G20" s="7">
        <v>6493253</v>
      </c>
      <c r="H20" s="8">
        <v>3991</v>
      </c>
      <c r="I20" s="9">
        <v>1038</v>
      </c>
      <c r="J20" s="10">
        <v>41</v>
      </c>
      <c r="K20" s="11">
        <v>3716938</v>
      </c>
      <c r="L20" s="12">
        <v>3581</v>
      </c>
      <c r="M20" s="13">
        <v>1453</v>
      </c>
      <c r="N20" s="14">
        <v>57</v>
      </c>
      <c r="O20" s="15">
        <v>8921535</v>
      </c>
      <c r="P20" s="15">
        <v>6140</v>
      </c>
    </row>
    <row r="21" spans="1:16" ht="12.6" customHeight="1" x14ac:dyDescent="0.2">
      <c r="A21" s="4">
        <v>413413</v>
      </c>
      <c r="B21" s="4" t="s">
        <v>75</v>
      </c>
      <c r="C21" s="4" t="s">
        <v>129</v>
      </c>
      <c r="D21" s="5">
        <v>6732</v>
      </c>
      <c r="E21" s="113">
        <v>3505</v>
      </c>
      <c r="F21" s="6">
        <v>52</v>
      </c>
      <c r="G21" s="7">
        <v>14834384</v>
      </c>
      <c r="H21" s="8">
        <v>4232</v>
      </c>
      <c r="I21" s="9">
        <v>2487</v>
      </c>
      <c r="J21" s="10">
        <v>37</v>
      </c>
      <c r="K21" s="11">
        <v>8976407</v>
      </c>
      <c r="L21" s="12">
        <v>3609</v>
      </c>
      <c r="M21" s="13">
        <v>3377</v>
      </c>
      <c r="N21" s="14">
        <v>50</v>
      </c>
      <c r="O21" s="15">
        <v>20575994</v>
      </c>
      <c r="P21" s="15">
        <v>6093</v>
      </c>
    </row>
    <row r="22" spans="1:16" ht="12.6" customHeight="1" x14ac:dyDescent="0.2">
      <c r="A22" s="4">
        <v>173258</v>
      </c>
      <c r="B22" s="4" t="s">
        <v>78</v>
      </c>
      <c r="C22" s="4" t="s">
        <v>129</v>
      </c>
      <c r="D22" s="5">
        <v>3211</v>
      </c>
      <c r="E22" s="113">
        <v>2072</v>
      </c>
      <c r="F22" s="6">
        <v>65</v>
      </c>
      <c r="G22" s="7">
        <v>8292223</v>
      </c>
      <c r="H22" s="8">
        <v>4002</v>
      </c>
      <c r="I22" s="9">
        <v>1122</v>
      </c>
      <c r="J22" s="10">
        <v>35</v>
      </c>
      <c r="K22" s="11">
        <v>4270877</v>
      </c>
      <c r="L22" s="12">
        <v>3806</v>
      </c>
      <c r="M22" s="13">
        <v>1300</v>
      </c>
      <c r="N22" s="14">
        <v>40</v>
      </c>
      <c r="O22" s="15">
        <v>7755359</v>
      </c>
      <c r="P22" s="15">
        <v>5966</v>
      </c>
    </row>
    <row r="23" spans="1:16" ht="12.6" customHeight="1" x14ac:dyDescent="0.2">
      <c r="A23" s="4">
        <v>457651</v>
      </c>
      <c r="B23" s="4" t="s">
        <v>83</v>
      </c>
      <c r="C23" s="4" t="s">
        <v>129</v>
      </c>
      <c r="D23" s="5">
        <v>10046</v>
      </c>
      <c r="E23" s="113">
        <v>4321</v>
      </c>
      <c r="F23" s="6">
        <v>43</v>
      </c>
      <c r="G23" s="7">
        <v>15326607</v>
      </c>
      <c r="H23" s="8">
        <v>3547</v>
      </c>
      <c r="I23" s="9">
        <v>2703</v>
      </c>
      <c r="J23" s="10">
        <v>27</v>
      </c>
      <c r="K23" s="11">
        <v>8700344</v>
      </c>
      <c r="L23" s="12">
        <v>3219</v>
      </c>
      <c r="M23" s="13">
        <v>3433</v>
      </c>
      <c r="N23" s="14">
        <v>34</v>
      </c>
      <c r="O23" s="15">
        <v>20010946</v>
      </c>
      <c r="P23" s="15">
        <v>5829</v>
      </c>
    </row>
    <row r="24" spans="1:16" ht="12.6" customHeight="1" x14ac:dyDescent="0.2">
      <c r="A24" s="4">
        <v>173203</v>
      </c>
      <c r="B24" s="4" t="s">
        <v>85</v>
      </c>
      <c r="C24" s="4" t="s">
        <v>129</v>
      </c>
      <c r="D24" s="5">
        <v>7444</v>
      </c>
      <c r="E24" s="113">
        <v>3215</v>
      </c>
      <c r="F24" s="6">
        <v>43</v>
      </c>
      <c r="G24" s="7">
        <v>10664612</v>
      </c>
      <c r="H24" s="8">
        <v>3317</v>
      </c>
      <c r="I24" s="9">
        <v>2521</v>
      </c>
      <c r="J24" s="10">
        <v>34</v>
      </c>
      <c r="K24" s="11">
        <v>7913961</v>
      </c>
      <c r="L24" s="12">
        <v>3139</v>
      </c>
      <c r="M24" s="13">
        <v>3020</v>
      </c>
      <c r="N24" s="14">
        <v>41</v>
      </c>
      <c r="O24" s="15">
        <v>18570837</v>
      </c>
      <c r="P24" s="15">
        <v>6149</v>
      </c>
    </row>
    <row r="25" spans="1:16" ht="12.6" customHeight="1" x14ac:dyDescent="0.2">
      <c r="A25" s="4">
        <v>175315</v>
      </c>
      <c r="B25" s="4" t="s">
        <v>86</v>
      </c>
      <c r="C25" s="4" t="s">
        <v>129</v>
      </c>
      <c r="D25" s="5">
        <v>4243</v>
      </c>
      <c r="E25" s="113">
        <v>2272</v>
      </c>
      <c r="F25" s="6">
        <v>54</v>
      </c>
      <c r="G25" s="7">
        <v>8570717</v>
      </c>
      <c r="H25" s="8">
        <v>3772</v>
      </c>
      <c r="I25" s="9">
        <v>1498</v>
      </c>
      <c r="J25" s="10">
        <v>35</v>
      </c>
      <c r="K25" s="11">
        <v>5473140</v>
      </c>
      <c r="L25" s="12">
        <v>3654</v>
      </c>
      <c r="M25" s="13">
        <v>2126</v>
      </c>
      <c r="N25" s="14">
        <v>50</v>
      </c>
      <c r="O25" s="15">
        <v>12366014</v>
      </c>
      <c r="P25" s="15">
        <v>5817</v>
      </c>
    </row>
    <row r="26" spans="1:16" ht="12.6" customHeight="1" x14ac:dyDescent="0.2">
      <c r="A26" s="4">
        <v>174747</v>
      </c>
      <c r="B26" s="4" t="s">
        <v>87</v>
      </c>
      <c r="C26" s="4" t="s">
        <v>129</v>
      </c>
      <c r="D26" s="5">
        <v>1535</v>
      </c>
      <c r="E26" s="113">
        <v>840</v>
      </c>
      <c r="F26" s="6">
        <v>55</v>
      </c>
      <c r="G26" s="7">
        <v>4295974</v>
      </c>
      <c r="H26" s="8">
        <v>5114</v>
      </c>
      <c r="I26" s="9">
        <v>592</v>
      </c>
      <c r="J26" s="10">
        <v>39</v>
      </c>
      <c r="K26" s="11">
        <v>2140268</v>
      </c>
      <c r="L26" s="12">
        <v>3615</v>
      </c>
      <c r="M26" s="13">
        <v>683</v>
      </c>
      <c r="N26" s="14">
        <v>44</v>
      </c>
      <c r="O26" s="15">
        <v>4173652</v>
      </c>
      <c r="P26" s="15">
        <v>6111</v>
      </c>
    </row>
    <row r="27" spans="1:16" ht="12.6" customHeight="1" x14ac:dyDescent="0.2">
      <c r="A27" s="4">
        <v>174932</v>
      </c>
      <c r="B27" s="4" t="s">
        <v>94</v>
      </c>
      <c r="C27" s="4" t="s">
        <v>129</v>
      </c>
      <c r="D27" s="5">
        <v>973</v>
      </c>
      <c r="E27" s="113">
        <v>545</v>
      </c>
      <c r="F27" s="6">
        <v>56</v>
      </c>
      <c r="G27" s="7">
        <v>2131720</v>
      </c>
      <c r="H27" s="8">
        <v>3911</v>
      </c>
      <c r="I27" s="9">
        <v>423</v>
      </c>
      <c r="J27" s="10">
        <v>43</v>
      </c>
      <c r="K27" s="11">
        <v>1495538</v>
      </c>
      <c r="L27" s="12">
        <v>3536</v>
      </c>
      <c r="M27" s="13">
        <v>474</v>
      </c>
      <c r="N27" s="14">
        <v>49</v>
      </c>
      <c r="O27" s="15">
        <v>3356664</v>
      </c>
      <c r="P27" s="15">
        <v>7082</v>
      </c>
    </row>
    <row r="28" spans="1:16" ht="12.6" customHeight="1" x14ac:dyDescent="0.2">
      <c r="A28" s="4">
        <v>173300</v>
      </c>
      <c r="B28" s="4" t="s">
        <v>95</v>
      </c>
      <c r="C28" s="4" t="s">
        <v>129</v>
      </c>
      <c r="D28" s="5">
        <v>338</v>
      </c>
      <c r="E28" s="113">
        <v>262</v>
      </c>
      <c r="F28" s="6">
        <v>78</v>
      </c>
      <c r="G28" s="7">
        <v>1131437</v>
      </c>
      <c r="H28" s="8">
        <v>4318</v>
      </c>
      <c r="I28" s="9">
        <v>123</v>
      </c>
      <c r="J28" s="10">
        <v>36</v>
      </c>
      <c r="K28" s="11">
        <v>472119</v>
      </c>
      <c r="L28" s="12">
        <v>3838</v>
      </c>
      <c r="M28" s="13">
        <v>128</v>
      </c>
      <c r="N28" s="14">
        <v>38</v>
      </c>
      <c r="O28" s="15">
        <v>626645</v>
      </c>
      <c r="P28" s="15">
        <v>4896</v>
      </c>
    </row>
    <row r="29" spans="1:16" ht="12.6" customHeight="1" x14ac:dyDescent="0.2">
      <c r="A29" s="4">
        <v>173328</v>
      </c>
      <c r="B29" s="4" t="s">
        <v>103</v>
      </c>
      <c r="C29" s="4" t="s">
        <v>129</v>
      </c>
      <c r="D29" s="5">
        <v>4318</v>
      </c>
      <c r="E29" s="113">
        <v>2453</v>
      </c>
      <c r="F29" s="6">
        <v>57</v>
      </c>
      <c r="G29" s="7">
        <v>10147363</v>
      </c>
      <c r="H29" s="8">
        <v>4137</v>
      </c>
      <c r="I29" s="9">
        <v>1617</v>
      </c>
      <c r="J29" s="10">
        <v>37</v>
      </c>
      <c r="K29" s="11">
        <v>5788027</v>
      </c>
      <c r="L29" s="12">
        <v>3579</v>
      </c>
      <c r="M29" s="13">
        <v>2194</v>
      </c>
      <c r="N29" s="14">
        <v>51</v>
      </c>
      <c r="O29" s="15">
        <v>12008728</v>
      </c>
      <c r="P29" s="15">
        <v>5473</v>
      </c>
    </row>
    <row r="30" spans="1:16" ht="12.6" customHeight="1" x14ac:dyDescent="0.2">
      <c r="A30" s="4">
        <v>173470</v>
      </c>
      <c r="B30" s="4" t="s">
        <v>104</v>
      </c>
      <c r="C30" s="4" t="s">
        <v>129</v>
      </c>
      <c r="D30" s="5">
        <v>3867</v>
      </c>
      <c r="E30" s="113">
        <v>2070</v>
      </c>
      <c r="F30" s="6">
        <v>54</v>
      </c>
      <c r="G30" s="7">
        <v>7240521</v>
      </c>
      <c r="H30" s="8">
        <v>3498</v>
      </c>
      <c r="I30" s="9">
        <v>1143</v>
      </c>
      <c r="J30" s="10">
        <v>30</v>
      </c>
      <c r="K30" s="11">
        <v>4002471</v>
      </c>
      <c r="L30" s="12">
        <v>3502</v>
      </c>
      <c r="M30" s="13">
        <v>1369</v>
      </c>
      <c r="N30" s="14">
        <v>35</v>
      </c>
      <c r="O30" s="15">
        <v>8436989</v>
      </c>
      <c r="P30" s="15">
        <v>6163</v>
      </c>
    </row>
    <row r="31" spans="1:16" ht="12.6" customHeight="1" x14ac:dyDescent="0.2">
      <c r="A31" s="4">
        <v>173726</v>
      </c>
      <c r="B31" s="4" t="s">
        <v>105</v>
      </c>
      <c r="C31" s="4" t="s">
        <v>129</v>
      </c>
      <c r="D31" s="5">
        <v>6269</v>
      </c>
      <c r="E31" s="113">
        <v>3098</v>
      </c>
      <c r="F31" s="6">
        <v>49</v>
      </c>
      <c r="G31" s="7">
        <v>11707555</v>
      </c>
      <c r="H31" s="8">
        <v>3779</v>
      </c>
      <c r="I31" s="9">
        <v>2009</v>
      </c>
      <c r="J31" s="10">
        <v>32</v>
      </c>
      <c r="K31" s="11">
        <v>6571975</v>
      </c>
      <c r="L31" s="12">
        <v>3271</v>
      </c>
      <c r="M31" s="13">
        <v>2681</v>
      </c>
      <c r="N31" s="14">
        <v>43</v>
      </c>
      <c r="O31" s="15">
        <v>14967680</v>
      </c>
      <c r="P31" s="15">
        <v>5583</v>
      </c>
    </row>
    <row r="32" spans="1:16" ht="12.6" customHeight="1" x14ac:dyDescent="0.2">
      <c r="A32" s="4">
        <v>174206</v>
      </c>
      <c r="B32" s="4" t="s">
        <v>133</v>
      </c>
      <c r="C32" s="4" t="s">
        <v>129</v>
      </c>
      <c r="D32" s="5">
        <v>4459</v>
      </c>
      <c r="E32" s="113">
        <v>2639</v>
      </c>
      <c r="F32" s="6">
        <v>59</v>
      </c>
      <c r="G32" s="7">
        <v>10258907</v>
      </c>
      <c r="H32" s="8">
        <v>3887</v>
      </c>
      <c r="I32" s="9">
        <v>1740</v>
      </c>
      <c r="J32" s="10">
        <v>39</v>
      </c>
      <c r="K32" s="11">
        <v>6111912</v>
      </c>
      <c r="L32" s="12">
        <v>3513</v>
      </c>
      <c r="M32" s="13">
        <v>2283</v>
      </c>
      <c r="N32" s="14">
        <v>51</v>
      </c>
      <c r="O32" s="15">
        <v>12454399</v>
      </c>
      <c r="P32" s="15">
        <v>5455</v>
      </c>
    </row>
    <row r="33" spans="1:16" ht="12.6" customHeight="1" x14ac:dyDescent="0.2">
      <c r="A33" s="4">
        <v>174251</v>
      </c>
      <c r="B33" s="4" t="s">
        <v>109</v>
      </c>
      <c r="C33" s="4" t="s">
        <v>135</v>
      </c>
      <c r="D33" s="5">
        <v>6010</v>
      </c>
      <c r="E33" s="113">
        <v>3587</v>
      </c>
      <c r="F33" s="6">
        <v>60</v>
      </c>
      <c r="G33" s="7">
        <v>13218285</v>
      </c>
      <c r="H33" s="8">
        <v>3685</v>
      </c>
      <c r="I33" s="9">
        <v>2967</v>
      </c>
      <c r="J33" s="10">
        <v>49</v>
      </c>
      <c r="K33" s="11">
        <v>10440735</v>
      </c>
      <c r="L33" s="12">
        <v>3519</v>
      </c>
      <c r="M33" s="13">
        <v>2446</v>
      </c>
      <c r="N33" s="14">
        <v>41</v>
      </c>
      <c r="O33" s="15">
        <v>16017724</v>
      </c>
      <c r="P33" s="15">
        <v>6549</v>
      </c>
    </row>
    <row r="34" spans="1:16" ht="12.6" customHeight="1" x14ac:dyDescent="0.2">
      <c r="A34" s="4">
        <v>174862</v>
      </c>
      <c r="B34" s="4" t="s">
        <v>110</v>
      </c>
      <c r="C34" s="4" t="s">
        <v>129</v>
      </c>
      <c r="D34" s="5">
        <v>4091</v>
      </c>
      <c r="E34" s="113">
        <v>2476</v>
      </c>
      <c r="F34" s="6">
        <v>61</v>
      </c>
      <c r="G34" s="7">
        <v>8379985</v>
      </c>
      <c r="H34" s="8">
        <v>3384</v>
      </c>
      <c r="I34" s="9">
        <v>1349</v>
      </c>
      <c r="J34" s="10">
        <v>33</v>
      </c>
      <c r="K34" s="11">
        <v>4634652</v>
      </c>
      <c r="L34" s="12">
        <v>3436</v>
      </c>
      <c r="M34" s="13">
        <v>1821</v>
      </c>
      <c r="N34" s="14">
        <v>45</v>
      </c>
      <c r="O34" s="15">
        <v>10846372</v>
      </c>
      <c r="P34" s="15">
        <v>5956</v>
      </c>
    </row>
    <row r="35" spans="1:16" ht="12.6" customHeight="1" x14ac:dyDescent="0.2">
      <c r="A35" s="4">
        <v>173416</v>
      </c>
      <c r="B35" s="4" t="s">
        <v>118</v>
      </c>
      <c r="C35" s="4" t="s">
        <v>129</v>
      </c>
      <c r="D35" s="16">
        <v>708</v>
      </c>
      <c r="E35" s="114">
        <v>307</v>
      </c>
      <c r="F35" s="17">
        <v>43</v>
      </c>
      <c r="G35" s="18">
        <v>1301880</v>
      </c>
      <c r="H35" s="19">
        <v>4241</v>
      </c>
      <c r="I35" s="20">
        <v>228</v>
      </c>
      <c r="J35" s="21">
        <v>32</v>
      </c>
      <c r="K35" s="22">
        <v>857981</v>
      </c>
      <c r="L35" s="23">
        <v>3763</v>
      </c>
      <c r="M35" s="24">
        <v>369</v>
      </c>
      <c r="N35" s="25">
        <v>52</v>
      </c>
      <c r="O35" s="26">
        <v>2048755</v>
      </c>
      <c r="P35" s="26">
        <v>5552</v>
      </c>
    </row>
    <row r="36" spans="1:16" s="38" customFormat="1" ht="12.6" customHeight="1" x14ac:dyDescent="0.2">
      <c r="B36" s="69" t="s">
        <v>143</v>
      </c>
      <c r="C36" s="70"/>
      <c r="D36" s="71">
        <f>SUM(D6:D35)</f>
        <v>134225</v>
      </c>
      <c r="E36" s="115">
        <f>SUM(E6:E35)</f>
        <v>70330</v>
      </c>
      <c r="F36" s="72">
        <f>E36/D36</f>
        <v>0.52397094430992741</v>
      </c>
      <c r="G36" s="73">
        <f>SUM(G6:G35)</f>
        <v>260369779</v>
      </c>
      <c r="H36" s="73">
        <f>G36/E36</f>
        <v>3702.115441490118</v>
      </c>
      <c r="I36" s="74">
        <f>SUM(I6:I35)</f>
        <v>46988</v>
      </c>
      <c r="J36" s="75">
        <f>I36/D36</f>
        <v>0.35006891413671076</v>
      </c>
      <c r="K36" s="76">
        <f>SUM(K6:K35)</f>
        <v>160278359</v>
      </c>
      <c r="L36" s="76">
        <f>K36/I36</f>
        <v>3411.0487571294798</v>
      </c>
      <c r="M36" s="77">
        <f>SUM(M6:M35)</f>
        <v>56565</v>
      </c>
      <c r="N36" s="78">
        <f>M36/D36</f>
        <v>0.42141925870739427</v>
      </c>
      <c r="O36" s="79">
        <f>SUM(O6:O35)</f>
        <v>347171670</v>
      </c>
      <c r="P36" s="79">
        <f>O36/M36</f>
        <v>6137.5704057279236</v>
      </c>
    </row>
    <row r="37" spans="1:16" ht="12.6" customHeight="1" x14ac:dyDescent="0.2">
      <c r="E37" s="113"/>
      <c r="F37" s="6"/>
      <c r="G37" s="7"/>
      <c r="H37" s="7"/>
      <c r="I37" s="80"/>
      <c r="J37" s="81"/>
      <c r="K37" s="82"/>
      <c r="L37" s="82"/>
      <c r="M37" s="83"/>
      <c r="N37" s="84"/>
      <c r="O37" s="85"/>
      <c r="P37" s="85"/>
    </row>
    <row r="38" spans="1:16" ht="12.6" customHeight="1" x14ac:dyDescent="0.2">
      <c r="B38" s="38" t="s">
        <v>159</v>
      </c>
      <c r="E38" s="113"/>
      <c r="F38" s="6"/>
      <c r="G38" s="7"/>
      <c r="H38" s="7"/>
      <c r="I38" s="80"/>
      <c r="J38" s="81"/>
      <c r="K38" s="82"/>
      <c r="L38" s="82"/>
      <c r="M38" s="83"/>
      <c r="N38" s="84"/>
      <c r="O38" s="85"/>
      <c r="P38" s="85"/>
    </row>
    <row r="39" spans="1:16" ht="12.6" customHeight="1" x14ac:dyDescent="0.2">
      <c r="A39" s="4">
        <v>380368</v>
      </c>
      <c r="B39" s="4" t="s">
        <v>3</v>
      </c>
      <c r="C39" s="4" t="s">
        <v>128</v>
      </c>
      <c r="D39" s="27">
        <v>55</v>
      </c>
      <c r="E39" s="112">
        <v>45</v>
      </c>
      <c r="F39" s="28">
        <v>82</v>
      </c>
      <c r="G39" s="29">
        <v>155072</v>
      </c>
      <c r="H39" s="30">
        <v>3446</v>
      </c>
      <c r="I39" s="31">
        <v>40</v>
      </c>
      <c r="J39" s="32">
        <v>73</v>
      </c>
      <c r="K39" s="33">
        <v>110348</v>
      </c>
      <c r="L39" s="34">
        <v>2759</v>
      </c>
      <c r="M39" s="35">
        <v>45</v>
      </c>
      <c r="N39" s="36">
        <v>82</v>
      </c>
      <c r="O39" s="37">
        <v>159634</v>
      </c>
      <c r="P39" s="37">
        <v>3547</v>
      </c>
    </row>
    <row r="40" spans="1:16" ht="12.6" customHeight="1" x14ac:dyDescent="0.2">
      <c r="A40" s="4">
        <v>173629</v>
      </c>
      <c r="B40" s="4" t="s">
        <v>6</v>
      </c>
      <c r="C40" s="4" t="s">
        <v>128</v>
      </c>
      <c r="D40" s="5">
        <v>621</v>
      </c>
      <c r="E40" s="113">
        <v>412</v>
      </c>
      <c r="F40" s="6">
        <v>66</v>
      </c>
      <c r="G40" s="7">
        <v>1526697</v>
      </c>
      <c r="H40" s="8">
        <v>3706</v>
      </c>
      <c r="I40" s="9">
        <v>365</v>
      </c>
      <c r="J40" s="10">
        <v>59</v>
      </c>
      <c r="K40" s="11">
        <v>1221620</v>
      </c>
      <c r="L40" s="12">
        <v>3347</v>
      </c>
      <c r="M40" s="13">
        <v>483</v>
      </c>
      <c r="N40" s="14">
        <v>78</v>
      </c>
      <c r="O40" s="15">
        <v>2822711</v>
      </c>
      <c r="P40" s="15">
        <v>5844</v>
      </c>
    </row>
    <row r="41" spans="1:16" ht="12.6" customHeight="1" x14ac:dyDescent="0.2">
      <c r="A41" s="4">
        <v>173647</v>
      </c>
      <c r="B41" s="4" t="s">
        <v>130</v>
      </c>
      <c r="C41" s="4" t="s">
        <v>128</v>
      </c>
      <c r="D41" s="5">
        <v>2007</v>
      </c>
      <c r="E41" s="113">
        <v>1540</v>
      </c>
      <c r="F41" s="6">
        <v>77</v>
      </c>
      <c r="G41" s="7">
        <v>8438367</v>
      </c>
      <c r="H41" s="8">
        <v>5479</v>
      </c>
      <c r="I41" s="9">
        <v>886</v>
      </c>
      <c r="J41" s="10">
        <v>44</v>
      </c>
      <c r="K41" s="11">
        <v>3356885</v>
      </c>
      <c r="L41" s="12">
        <v>3789</v>
      </c>
      <c r="M41" s="13">
        <v>1735</v>
      </c>
      <c r="N41" s="14">
        <v>86</v>
      </c>
      <c r="O41" s="15">
        <v>15799185</v>
      </c>
      <c r="P41" s="15">
        <v>9106</v>
      </c>
    </row>
    <row r="42" spans="1:16" ht="12.6" customHeight="1" x14ac:dyDescent="0.2">
      <c r="A42" s="4">
        <v>173665</v>
      </c>
      <c r="B42" s="4" t="s">
        <v>9</v>
      </c>
      <c r="C42" s="4" t="s">
        <v>128</v>
      </c>
      <c r="D42" s="5">
        <v>33</v>
      </c>
      <c r="E42" s="113">
        <v>21</v>
      </c>
      <c r="F42" s="6">
        <v>64</v>
      </c>
      <c r="G42" s="7">
        <v>65171</v>
      </c>
      <c r="H42" s="8">
        <v>3103</v>
      </c>
      <c r="I42" s="9">
        <v>15</v>
      </c>
      <c r="J42" s="10">
        <v>45</v>
      </c>
      <c r="K42" s="11">
        <v>51268</v>
      </c>
      <c r="L42" s="12">
        <v>3418</v>
      </c>
      <c r="M42" s="13">
        <v>0</v>
      </c>
      <c r="N42" s="14">
        <v>0</v>
      </c>
      <c r="O42" s="15">
        <v>0</v>
      </c>
      <c r="P42" s="15"/>
    </row>
    <row r="43" spans="1:16" ht="12.6" customHeight="1" x14ac:dyDescent="0.2">
      <c r="A43" s="4">
        <v>417600</v>
      </c>
      <c r="B43" s="4" t="s">
        <v>10</v>
      </c>
      <c r="C43" s="4" t="s">
        <v>128</v>
      </c>
      <c r="D43" s="5">
        <v>564</v>
      </c>
      <c r="E43" s="113">
        <v>202</v>
      </c>
      <c r="F43" s="6">
        <v>36</v>
      </c>
      <c r="G43" s="7">
        <v>901361</v>
      </c>
      <c r="H43" s="8">
        <v>4462</v>
      </c>
      <c r="I43" s="9">
        <v>171</v>
      </c>
      <c r="J43" s="10">
        <v>30</v>
      </c>
      <c r="K43" s="11">
        <v>479944</v>
      </c>
      <c r="L43" s="12">
        <v>2807</v>
      </c>
      <c r="M43" s="13">
        <v>365</v>
      </c>
      <c r="N43" s="14">
        <v>65</v>
      </c>
      <c r="O43" s="15">
        <v>2076205</v>
      </c>
      <c r="P43" s="15">
        <v>5688</v>
      </c>
    </row>
    <row r="44" spans="1:16" ht="12.6" customHeight="1" x14ac:dyDescent="0.2">
      <c r="A44" s="4">
        <v>174154</v>
      </c>
      <c r="B44" s="4" t="s">
        <v>136</v>
      </c>
      <c r="C44" s="4" t="s">
        <v>128</v>
      </c>
      <c r="D44" s="5">
        <v>178</v>
      </c>
      <c r="E44" s="113">
        <v>36</v>
      </c>
      <c r="F44" s="6">
        <v>20</v>
      </c>
      <c r="G44" s="7">
        <v>104478</v>
      </c>
      <c r="H44" s="8">
        <v>2902</v>
      </c>
      <c r="I44" s="9">
        <v>33</v>
      </c>
      <c r="J44" s="10">
        <v>19</v>
      </c>
      <c r="K44" s="11">
        <v>72295</v>
      </c>
      <c r="L44" s="12">
        <v>2191</v>
      </c>
      <c r="M44" s="13">
        <v>85</v>
      </c>
      <c r="N44" s="14">
        <v>48</v>
      </c>
      <c r="O44" s="15">
        <v>475886</v>
      </c>
      <c r="P44" s="15">
        <v>5599</v>
      </c>
    </row>
    <row r="45" spans="1:16" ht="12.6" customHeight="1" x14ac:dyDescent="0.2">
      <c r="A45" s="4">
        <v>173735</v>
      </c>
      <c r="B45" s="4" t="s">
        <v>23</v>
      </c>
      <c r="C45" s="4" t="s">
        <v>128</v>
      </c>
      <c r="D45" s="5">
        <v>75</v>
      </c>
      <c r="E45" s="113">
        <v>43</v>
      </c>
      <c r="F45" s="6">
        <v>57</v>
      </c>
      <c r="G45" s="7">
        <v>244717</v>
      </c>
      <c r="H45" s="8">
        <v>5691</v>
      </c>
      <c r="I45" s="9">
        <v>37</v>
      </c>
      <c r="J45" s="10">
        <v>49</v>
      </c>
      <c r="K45" s="11">
        <v>213154</v>
      </c>
      <c r="L45" s="12">
        <v>5761</v>
      </c>
      <c r="M45" s="13">
        <v>45</v>
      </c>
      <c r="N45" s="14">
        <v>60</v>
      </c>
      <c r="O45" s="15">
        <v>303244</v>
      </c>
      <c r="P45" s="15">
        <v>6739</v>
      </c>
    </row>
    <row r="46" spans="1:16" ht="12.6" customHeight="1" x14ac:dyDescent="0.2">
      <c r="A46" s="4">
        <v>454616</v>
      </c>
      <c r="B46" s="4" t="s">
        <v>24</v>
      </c>
      <c r="C46" s="4" t="s">
        <v>128</v>
      </c>
      <c r="D46" s="5">
        <v>46</v>
      </c>
      <c r="E46" s="113">
        <v>37</v>
      </c>
      <c r="F46" s="6">
        <v>80</v>
      </c>
      <c r="G46" s="7">
        <v>232034</v>
      </c>
      <c r="H46" s="8">
        <v>6271</v>
      </c>
      <c r="I46" s="9">
        <v>34</v>
      </c>
      <c r="J46" s="10">
        <v>74</v>
      </c>
      <c r="K46" s="11">
        <v>195584</v>
      </c>
      <c r="L46" s="12">
        <v>5752</v>
      </c>
      <c r="M46" s="13">
        <v>35</v>
      </c>
      <c r="N46" s="14">
        <v>76</v>
      </c>
      <c r="O46" s="15">
        <v>266442</v>
      </c>
      <c r="P46" s="15">
        <v>7613</v>
      </c>
    </row>
    <row r="47" spans="1:16" ht="12.6" customHeight="1" x14ac:dyDescent="0.2">
      <c r="A47" s="4">
        <v>445081</v>
      </c>
      <c r="B47" s="4" t="s">
        <v>31</v>
      </c>
      <c r="C47" s="4" t="s">
        <v>128</v>
      </c>
      <c r="D47" s="5">
        <v>334</v>
      </c>
      <c r="E47" s="113">
        <v>275</v>
      </c>
      <c r="F47" s="6">
        <v>82</v>
      </c>
      <c r="G47" s="7">
        <v>2107265</v>
      </c>
      <c r="H47" s="8">
        <v>7663</v>
      </c>
      <c r="I47" s="9">
        <v>260</v>
      </c>
      <c r="J47" s="10">
        <v>78</v>
      </c>
      <c r="K47" s="11">
        <v>1791762</v>
      </c>
      <c r="L47" s="12">
        <v>6891</v>
      </c>
      <c r="M47" s="13">
        <v>307</v>
      </c>
      <c r="N47" s="14">
        <v>92</v>
      </c>
      <c r="O47" s="15">
        <v>3581129</v>
      </c>
      <c r="P47" s="15">
        <v>11665</v>
      </c>
    </row>
    <row r="48" spans="1:16" ht="12.6" customHeight="1" x14ac:dyDescent="0.2">
      <c r="A48" s="4">
        <v>173461</v>
      </c>
      <c r="B48" s="4" t="s">
        <v>32</v>
      </c>
      <c r="C48" s="4" t="s">
        <v>128</v>
      </c>
      <c r="D48" s="5">
        <v>95</v>
      </c>
      <c r="E48" s="113">
        <v>64</v>
      </c>
      <c r="F48" s="6">
        <v>67</v>
      </c>
      <c r="G48" s="7">
        <v>512230</v>
      </c>
      <c r="H48" s="8">
        <v>8004</v>
      </c>
      <c r="I48" s="9">
        <v>58</v>
      </c>
      <c r="J48" s="10">
        <v>61</v>
      </c>
      <c r="K48" s="11">
        <v>421426</v>
      </c>
      <c r="L48" s="12">
        <v>7266</v>
      </c>
      <c r="M48" s="13">
        <v>83</v>
      </c>
      <c r="N48" s="14">
        <v>87</v>
      </c>
      <c r="O48" s="15">
        <v>957846</v>
      </c>
      <c r="P48" s="15">
        <v>11540</v>
      </c>
    </row>
    <row r="49" spans="1:16" ht="12.6" customHeight="1" x14ac:dyDescent="0.2">
      <c r="A49" s="4">
        <v>446844</v>
      </c>
      <c r="B49" s="4" t="s">
        <v>33</v>
      </c>
      <c r="C49" s="4" t="s">
        <v>128</v>
      </c>
      <c r="D49" s="5">
        <v>243</v>
      </c>
      <c r="E49" s="113">
        <v>210</v>
      </c>
      <c r="F49" s="6">
        <v>86</v>
      </c>
      <c r="G49" s="7">
        <v>1754439</v>
      </c>
      <c r="H49" s="8">
        <v>8354</v>
      </c>
      <c r="I49" s="9">
        <v>200</v>
      </c>
      <c r="J49" s="10">
        <v>82</v>
      </c>
      <c r="K49" s="11">
        <v>1516526</v>
      </c>
      <c r="L49" s="12">
        <v>7583</v>
      </c>
      <c r="M49" s="13">
        <v>238</v>
      </c>
      <c r="N49" s="14">
        <v>98</v>
      </c>
      <c r="O49" s="15">
        <v>3077374</v>
      </c>
      <c r="P49" s="15">
        <v>12930</v>
      </c>
    </row>
    <row r="50" spans="1:16" ht="12.6" customHeight="1" x14ac:dyDescent="0.2">
      <c r="A50" s="4">
        <v>413626</v>
      </c>
      <c r="B50" s="4" t="s">
        <v>34</v>
      </c>
      <c r="C50" s="4" t="s">
        <v>128</v>
      </c>
      <c r="D50" s="5">
        <v>209</v>
      </c>
      <c r="E50" s="113">
        <v>194</v>
      </c>
      <c r="F50" s="6">
        <v>93</v>
      </c>
      <c r="G50" s="7">
        <v>1595615</v>
      </c>
      <c r="H50" s="8">
        <v>8225</v>
      </c>
      <c r="I50" s="9">
        <v>190</v>
      </c>
      <c r="J50" s="10">
        <v>91</v>
      </c>
      <c r="K50" s="11">
        <v>1423235</v>
      </c>
      <c r="L50" s="12">
        <v>7491</v>
      </c>
      <c r="M50" s="13">
        <v>200</v>
      </c>
      <c r="N50" s="14">
        <v>96</v>
      </c>
      <c r="O50" s="15">
        <v>2459345</v>
      </c>
      <c r="P50" s="15">
        <v>12297</v>
      </c>
    </row>
    <row r="51" spans="1:16" ht="12.6" customHeight="1" x14ac:dyDescent="0.2">
      <c r="A51" s="4">
        <v>173902</v>
      </c>
      <c r="B51" s="4" t="s">
        <v>35</v>
      </c>
      <c r="C51" s="4" t="s">
        <v>128</v>
      </c>
      <c r="D51" s="5">
        <v>1789</v>
      </c>
      <c r="E51" s="113">
        <v>1136</v>
      </c>
      <c r="F51" s="6">
        <v>63</v>
      </c>
      <c r="G51" s="7">
        <v>3785620</v>
      </c>
      <c r="H51" s="8">
        <v>3332</v>
      </c>
      <c r="I51" s="9">
        <v>854</v>
      </c>
      <c r="J51" s="10">
        <v>48</v>
      </c>
      <c r="K51" s="11">
        <v>3566403</v>
      </c>
      <c r="L51" s="12">
        <v>4176</v>
      </c>
      <c r="M51" s="13">
        <v>1342</v>
      </c>
      <c r="N51" s="14">
        <v>75</v>
      </c>
      <c r="O51" s="15">
        <v>9656877</v>
      </c>
      <c r="P51" s="15">
        <v>7196</v>
      </c>
    </row>
    <row r="52" spans="1:16" ht="12.6" customHeight="1" x14ac:dyDescent="0.2">
      <c r="A52" s="4">
        <v>367194</v>
      </c>
      <c r="B52" s="4" t="s">
        <v>41</v>
      </c>
      <c r="C52" s="4" t="s">
        <v>128</v>
      </c>
      <c r="D52" s="5">
        <v>43</v>
      </c>
      <c r="E52" s="113">
        <v>40</v>
      </c>
      <c r="F52" s="6">
        <v>93</v>
      </c>
      <c r="G52" s="7">
        <v>159954</v>
      </c>
      <c r="H52" s="8">
        <v>3999</v>
      </c>
      <c r="I52" s="9">
        <v>32</v>
      </c>
      <c r="J52" s="10">
        <v>74</v>
      </c>
      <c r="K52" s="11">
        <v>126530</v>
      </c>
      <c r="L52" s="12">
        <v>3954</v>
      </c>
      <c r="M52" s="13">
        <v>21</v>
      </c>
      <c r="N52" s="14">
        <v>49</v>
      </c>
      <c r="O52" s="15">
        <v>132853</v>
      </c>
      <c r="P52" s="15">
        <v>6326</v>
      </c>
    </row>
    <row r="53" spans="1:16" ht="12.6" customHeight="1" x14ac:dyDescent="0.2">
      <c r="A53" s="4">
        <v>174020</v>
      </c>
      <c r="B53" s="4" t="s">
        <v>46</v>
      </c>
      <c r="C53" s="4" t="s">
        <v>128</v>
      </c>
      <c r="D53" s="5">
        <v>389</v>
      </c>
      <c r="E53" s="113">
        <v>172</v>
      </c>
      <c r="F53" s="6">
        <v>44</v>
      </c>
      <c r="G53" s="7">
        <v>774600</v>
      </c>
      <c r="H53" s="8">
        <v>4503</v>
      </c>
      <c r="I53" s="9">
        <v>117</v>
      </c>
      <c r="J53" s="10">
        <v>30</v>
      </c>
      <c r="K53" s="11">
        <v>515494</v>
      </c>
      <c r="L53" s="12">
        <v>4406</v>
      </c>
      <c r="M53" s="13">
        <v>298</v>
      </c>
      <c r="N53" s="14">
        <v>77</v>
      </c>
      <c r="O53" s="15">
        <v>2826673</v>
      </c>
      <c r="P53" s="15">
        <v>9485</v>
      </c>
    </row>
    <row r="54" spans="1:16" ht="12.6" customHeight="1" x14ac:dyDescent="0.2">
      <c r="A54" s="4">
        <v>174118</v>
      </c>
      <c r="B54" s="4" t="s">
        <v>51</v>
      </c>
      <c r="C54" s="4" t="s">
        <v>128</v>
      </c>
      <c r="D54" s="5">
        <v>1435</v>
      </c>
      <c r="E54" s="113">
        <v>887</v>
      </c>
      <c r="F54" s="6">
        <v>62</v>
      </c>
      <c r="G54" s="7">
        <v>4632913</v>
      </c>
      <c r="H54" s="8">
        <v>5223</v>
      </c>
      <c r="I54" s="9">
        <v>761</v>
      </c>
      <c r="J54" s="10">
        <v>53</v>
      </c>
      <c r="K54" s="11">
        <v>2953054</v>
      </c>
      <c r="L54" s="12">
        <v>3880</v>
      </c>
      <c r="M54" s="13">
        <v>1116</v>
      </c>
      <c r="N54" s="14">
        <v>78</v>
      </c>
      <c r="O54" s="15">
        <v>8850998</v>
      </c>
      <c r="P54" s="15">
        <v>7931</v>
      </c>
    </row>
    <row r="55" spans="1:16" ht="12.6" customHeight="1" x14ac:dyDescent="0.2">
      <c r="A55" s="4">
        <v>174136</v>
      </c>
      <c r="B55" s="4" t="s">
        <v>59</v>
      </c>
      <c r="C55" s="4" t="s">
        <v>128</v>
      </c>
      <c r="D55" s="5">
        <v>72</v>
      </c>
      <c r="E55" s="113">
        <v>3</v>
      </c>
      <c r="F55" s="6">
        <v>4</v>
      </c>
      <c r="G55" s="7">
        <v>3597</v>
      </c>
      <c r="H55" s="8">
        <v>1199</v>
      </c>
      <c r="I55" s="9">
        <v>2</v>
      </c>
      <c r="J55" s="10">
        <v>3</v>
      </c>
      <c r="K55" s="11">
        <v>3297</v>
      </c>
      <c r="L55" s="12">
        <v>1649</v>
      </c>
      <c r="M55" s="13">
        <v>39</v>
      </c>
      <c r="N55" s="14">
        <v>54</v>
      </c>
      <c r="O55" s="15">
        <v>122173</v>
      </c>
      <c r="P55" s="15">
        <v>3133</v>
      </c>
    </row>
    <row r="56" spans="1:16" ht="12.6" customHeight="1" x14ac:dyDescent="0.2">
      <c r="A56" s="4">
        <v>174279</v>
      </c>
      <c r="B56" s="4" t="s">
        <v>60</v>
      </c>
      <c r="C56" s="4" t="s">
        <v>128</v>
      </c>
      <c r="D56" s="5">
        <v>360</v>
      </c>
      <c r="E56" s="113">
        <v>339</v>
      </c>
      <c r="F56" s="6">
        <v>94</v>
      </c>
      <c r="G56" s="7">
        <v>1730904</v>
      </c>
      <c r="H56" s="8">
        <v>5106</v>
      </c>
      <c r="I56" s="9">
        <v>291</v>
      </c>
      <c r="J56" s="10">
        <v>81</v>
      </c>
      <c r="K56" s="11">
        <v>1408823</v>
      </c>
      <c r="L56" s="12">
        <v>4841</v>
      </c>
      <c r="M56" s="13">
        <v>292</v>
      </c>
      <c r="N56" s="14">
        <v>81</v>
      </c>
      <c r="O56" s="15">
        <v>1929828</v>
      </c>
      <c r="P56" s="15">
        <v>6609</v>
      </c>
    </row>
    <row r="57" spans="1:16" ht="12.6" customHeight="1" x14ac:dyDescent="0.2">
      <c r="A57" s="4">
        <v>175263</v>
      </c>
      <c r="B57" s="4" t="s">
        <v>73</v>
      </c>
      <c r="C57" s="4" t="s">
        <v>128</v>
      </c>
      <c r="D57" s="5">
        <v>324</v>
      </c>
      <c r="E57" s="113">
        <v>227</v>
      </c>
      <c r="F57" s="6">
        <v>70</v>
      </c>
      <c r="G57" s="7">
        <v>855352</v>
      </c>
      <c r="H57" s="8">
        <v>3768</v>
      </c>
      <c r="I57" s="9">
        <v>197</v>
      </c>
      <c r="J57" s="10">
        <v>61</v>
      </c>
      <c r="K57" s="11">
        <v>689228</v>
      </c>
      <c r="L57" s="12">
        <v>3499</v>
      </c>
      <c r="M57" s="13">
        <v>298</v>
      </c>
      <c r="N57" s="14">
        <v>92</v>
      </c>
      <c r="O57" s="15">
        <v>1522398</v>
      </c>
      <c r="P57" s="15">
        <v>5109</v>
      </c>
    </row>
    <row r="58" spans="1:16" ht="12.6" customHeight="1" x14ac:dyDescent="0.2">
      <c r="A58" s="4">
        <v>173559</v>
      </c>
      <c r="B58" s="4" t="s">
        <v>79</v>
      </c>
      <c r="C58" s="4" t="s">
        <v>128</v>
      </c>
      <c r="D58" s="5">
        <v>206</v>
      </c>
      <c r="E58" s="113">
        <v>118</v>
      </c>
      <c r="F58" s="6">
        <v>57</v>
      </c>
      <c r="G58" s="7">
        <v>410791</v>
      </c>
      <c r="H58" s="8">
        <v>3481</v>
      </c>
      <c r="I58" s="9">
        <v>93</v>
      </c>
      <c r="J58" s="10">
        <v>45</v>
      </c>
      <c r="K58" s="11">
        <v>291868</v>
      </c>
      <c r="L58" s="12">
        <v>3138</v>
      </c>
      <c r="M58" s="13">
        <v>110</v>
      </c>
      <c r="N58" s="14">
        <v>53</v>
      </c>
      <c r="O58" s="15">
        <v>515738</v>
      </c>
      <c r="P58" s="15">
        <v>4689</v>
      </c>
    </row>
    <row r="59" spans="1:16" ht="12.6" customHeight="1" x14ac:dyDescent="0.2">
      <c r="A59" s="4">
        <v>174321</v>
      </c>
      <c r="B59" s="4" t="s">
        <v>88</v>
      </c>
      <c r="C59" s="4" t="s">
        <v>128</v>
      </c>
      <c r="D59" s="5">
        <v>87</v>
      </c>
      <c r="E59" s="113">
        <v>87</v>
      </c>
      <c r="F59" s="6">
        <v>100</v>
      </c>
      <c r="G59" s="7">
        <v>153351</v>
      </c>
      <c r="H59" s="8">
        <v>1763</v>
      </c>
      <c r="I59" s="9">
        <v>48</v>
      </c>
      <c r="J59" s="10">
        <v>55</v>
      </c>
      <c r="K59" s="11">
        <v>153351</v>
      </c>
      <c r="L59" s="12">
        <v>3195</v>
      </c>
      <c r="M59" s="13">
        <v>50</v>
      </c>
      <c r="N59" s="14">
        <v>57</v>
      </c>
      <c r="O59" s="15">
        <v>525000</v>
      </c>
      <c r="P59" s="15">
        <v>10500</v>
      </c>
    </row>
    <row r="60" spans="1:16" ht="12.6" customHeight="1" x14ac:dyDescent="0.2">
      <c r="A60" s="4">
        <v>436483</v>
      </c>
      <c r="B60" s="4" t="s">
        <v>91</v>
      </c>
      <c r="C60" s="4" t="s">
        <v>128</v>
      </c>
      <c r="D60" s="5">
        <v>75</v>
      </c>
      <c r="E60" s="113">
        <v>42</v>
      </c>
      <c r="F60" s="6">
        <v>56</v>
      </c>
      <c r="G60" s="7">
        <v>100566</v>
      </c>
      <c r="H60" s="8">
        <v>2394</v>
      </c>
      <c r="I60" s="9">
        <v>23</v>
      </c>
      <c r="J60" s="10">
        <v>31</v>
      </c>
      <c r="K60" s="11">
        <v>53875</v>
      </c>
      <c r="L60" s="12">
        <v>2342</v>
      </c>
      <c r="M60" s="13">
        <v>7</v>
      </c>
      <c r="N60" s="14">
        <v>9</v>
      </c>
      <c r="O60" s="15">
        <v>23593</v>
      </c>
      <c r="P60" s="15">
        <v>3370</v>
      </c>
    </row>
    <row r="61" spans="1:16" ht="12.6" customHeight="1" x14ac:dyDescent="0.2">
      <c r="A61" s="4">
        <v>440767</v>
      </c>
      <c r="B61" s="4" t="s">
        <v>93</v>
      </c>
      <c r="C61" s="4" t="s">
        <v>128</v>
      </c>
      <c r="D61" s="5">
        <v>26</v>
      </c>
      <c r="E61" s="113">
        <v>18</v>
      </c>
      <c r="F61" s="6">
        <v>69</v>
      </c>
      <c r="G61" s="7">
        <v>27534</v>
      </c>
      <c r="H61" s="8">
        <v>1530</v>
      </c>
      <c r="I61" s="9">
        <v>0</v>
      </c>
      <c r="J61" s="10">
        <v>0</v>
      </c>
      <c r="K61" s="11">
        <v>0</v>
      </c>
      <c r="L61" s="12"/>
      <c r="M61" s="13">
        <v>0</v>
      </c>
      <c r="N61" s="14">
        <v>0</v>
      </c>
      <c r="O61" s="15">
        <v>0</v>
      </c>
      <c r="P61" s="15"/>
    </row>
    <row r="62" spans="1:16" ht="12.6" customHeight="1" x14ac:dyDescent="0.2">
      <c r="A62" s="4">
        <v>174428</v>
      </c>
      <c r="B62" s="4" t="s">
        <v>97</v>
      </c>
      <c r="C62" s="4" t="s">
        <v>128</v>
      </c>
      <c r="D62" s="5">
        <v>268</v>
      </c>
      <c r="E62" s="113">
        <v>216</v>
      </c>
      <c r="F62" s="6">
        <v>81</v>
      </c>
      <c r="G62" s="7">
        <v>610785</v>
      </c>
      <c r="H62" s="8">
        <v>2828</v>
      </c>
      <c r="I62" s="9">
        <v>123</v>
      </c>
      <c r="J62" s="10">
        <v>46</v>
      </c>
      <c r="K62" s="11">
        <v>444217</v>
      </c>
      <c r="L62" s="12">
        <v>3612</v>
      </c>
      <c r="M62" s="13">
        <v>179</v>
      </c>
      <c r="N62" s="14">
        <v>67</v>
      </c>
      <c r="O62" s="15">
        <v>1190017</v>
      </c>
      <c r="P62" s="15">
        <v>6648</v>
      </c>
    </row>
    <row r="63" spans="1:16" ht="12.6" customHeight="1" x14ac:dyDescent="0.2">
      <c r="A63" s="4">
        <v>174437</v>
      </c>
      <c r="B63" s="4" t="s">
        <v>98</v>
      </c>
      <c r="C63" s="4" t="s">
        <v>128</v>
      </c>
      <c r="D63" s="5">
        <v>257</v>
      </c>
      <c r="E63" s="113">
        <v>212</v>
      </c>
      <c r="F63" s="6">
        <v>82</v>
      </c>
      <c r="G63" s="7">
        <v>616054</v>
      </c>
      <c r="H63" s="8">
        <v>2906</v>
      </c>
      <c r="I63" s="9">
        <v>129</v>
      </c>
      <c r="J63" s="10">
        <v>50</v>
      </c>
      <c r="K63" s="11">
        <v>474053</v>
      </c>
      <c r="L63" s="12">
        <v>3675</v>
      </c>
      <c r="M63" s="13">
        <v>188</v>
      </c>
      <c r="N63" s="14">
        <v>73</v>
      </c>
      <c r="O63" s="15">
        <v>1269736</v>
      </c>
      <c r="P63" s="15">
        <v>6754</v>
      </c>
    </row>
    <row r="64" spans="1:16" ht="12.6" customHeight="1" x14ac:dyDescent="0.2">
      <c r="A64" s="4">
        <v>174376</v>
      </c>
      <c r="B64" s="4" t="s">
        <v>99</v>
      </c>
      <c r="C64" s="4" t="s">
        <v>128</v>
      </c>
      <c r="D64" s="5">
        <v>116</v>
      </c>
      <c r="E64" s="113">
        <v>106</v>
      </c>
      <c r="F64" s="6">
        <v>91</v>
      </c>
      <c r="G64" s="7">
        <v>344344</v>
      </c>
      <c r="H64" s="8">
        <v>3249</v>
      </c>
      <c r="I64" s="9">
        <v>74</v>
      </c>
      <c r="J64" s="10">
        <v>64</v>
      </c>
      <c r="K64" s="11">
        <v>257417</v>
      </c>
      <c r="L64" s="12">
        <v>3479</v>
      </c>
      <c r="M64" s="13">
        <v>93</v>
      </c>
      <c r="N64" s="14">
        <v>80</v>
      </c>
      <c r="O64" s="15">
        <v>627819</v>
      </c>
      <c r="P64" s="15">
        <v>6751</v>
      </c>
    </row>
    <row r="65" spans="1:16" ht="12.6" customHeight="1" x14ac:dyDescent="0.2">
      <c r="A65" s="4">
        <v>174473</v>
      </c>
      <c r="B65" s="4" t="s">
        <v>100</v>
      </c>
      <c r="C65" s="4" t="s">
        <v>128</v>
      </c>
      <c r="D65" s="5">
        <v>173</v>
      </c>
      <c r="E65" s="113">
        <v>147</v>
      </c>
      <c r="F65" s="6">
        <v>85</v>
      </c>
      <c r="G65" s="7">
        <v>401655</v>
      </c>
      <c r="H65" s="8">
        <v>2732</v>
      </c>
      <c r="I65" s="9">
        <v>105</v>
      </c>
      <c r="J65" s="10">
        <v>61</v>
      </c>
      <c r="K65" s="11">
        <v>316899</v>
      </c>
      <c r="L65" s="12">
        <v>3018</v>
      </c>
      <c r="M65" s="13">
        <v>122</v>
      </c>
      <c r="N65" s="14">
        <v>71</v>
      </c>
      <c r="O65" s="15">
        <v>710434</v>
      </c>
      <c r="P65" s="15">
        <v>5823</v>
      </c>
    </row>
    <row r="66" spans="1:16" ht="12.6" customHeight="1" x14ac:dyDescent="0.2">
      <c r="A66" s="4">
        <v>173115</v>
      </c>
      <c r="B66" s="4" t="s">
        <v>101</v>
      </c>
      <c r="C66" s="4" t="s">
        <v>128</v>
      </c>
      <c r="D66" s="5">
        <v>176</v>
      </c>
      <c r="E66" s="113">
        <v>148</v>
      </c>
      <c r="F66" s="6">
        <v>84</v>
      </c>
      <c r="G66" s="7">
        <v>452425</v>
      </c>
      <c r="H66" s="8">
        <v>3057</v>
      </c>
      <c r="I66" s="9">
        <v>98</v>
      </c>
      <c r="J66" s="10">
        <v>56</v>
      </c>
      <c r="K66" s="11">
        <v>346478</v>
      </c>
      <c r="L66" s="12">
        <v>3535</v>
      </c>
      <c r="M66" s="13">
        <v>124</v>
      </c>
      <c r="N66" s="14">
        <v>70</v>
      </c>
      <c r="O66" s="15">
        <v>762429</v>
      </c>
      <c r="P66" s="15">
        <v>6149</v>
      </c>
    </row>
    <row r="67" spans="1:16" ht="12.6" customHeight="1" x14ac:dyDescent="0.2">
      <c r="A67" s="4">
        <v>174482</v>
      </c>
      <c r="B67" s="4" t="s">
        <v>102</v>
      </c>
      <c r="C67" s="4" t="s">
        <v>128</v>
      </c>
      <c r="D67" s="5">
        <v>164</v>
      </c>
      <c r="E67" s="113">
        <v>147</v>
      </c>
      <c r="F67" s="6">
        <v>90</v>
      </c>
      <c r="G67" s="7">
        <v>473999</v>
      </c>
      <c r="H67" s="8">
        <v>3224</v>
      </c>
      <c r="I67" s="9">
        <v>106</v>
      </c>
      <c r="J67" s="10">
        <v>65</v>
      </c>
      <c r="K67" s="11">
        <v>357118</v>
      </c>
      <c r="L67" s="12">
        <v>3369</v>
      </c>
      <c r="M67" s="13">
        <v>122</v>
      </c>
      <c r="N67" s="14">
        <v>74</v>
      </c>
      <c r="O67" s="15">
        <v>757254</v>
      </c>
      <c r="P67" s="15">
        <v>6207</v>
      </c>
    </row>
    <row r="68" spans="1:16" ht="12.6" customHeight="1" x14ac:dyDescent="0.2">
      <c r="A68" s="4">
        <v>174491</v>
      </c>
      <c r="B68" s="4" t="s">
        <v>147</v>
      </c>
      <c r="C68" s="4" t="s">
        <v>128</v>
      </c>
      <c r="D68" s="5">
        <v>138</v>
      </c>
      <c r="E68" s="113">
        <v>122</v>
      </c>
      <c r="F68" s="6">
        <v>88</v>
      </c>
      <c r="G68" s="7">
        <v>293697</v>
      </c>
      <c r="H68" s="8">
        <v>2407</v>
      </c>
      <c r="I68" s="9">
        <v>69</v>
      </c>
      <c r="J68" s="10">
        <v>50</v>
      </c>
      <c r="K68" s="11">
        <v>285496</v>
      </c>
      <c r="L68" s="12">
        <v>4138</v>
      </c>
      <c r="M68" s="13">
        <v>138</v>
      </c>
      <c r="N68" s="14">
        <v>100</v>
      </c>
      <c r="O68" s="15">
        <v>713346</v>
      </c>
      <c r="P68" s="15">
        <v>5169</v>
      </c>
    </row>
    <row r="69" spans="1:16" ht="12.6" customHeight="1" x14ac:dyDescent="0.2">
      <c r="B69" s="69" t="s">
        <v>160</v>
      </c>
      <c r="C69" s="95"/>
      <c r="D69" s="86">
        <f>SUM(D39:D68)</f>
        <v>10558</v>
      </c>
      <c r="E69" s="116">
        <f>SUM(E39:E68)</f>
        <v>7246</v>
      </c>
      <c r="F69" s="87">
        <f>E69/D69</f>
        <v>0.68630422428490245</v>
      </c>
      <c r="G69" s="88">
        <f>SUM(G39:G68)</f>
        <v>33465587</v>
      </c>
      <c r="H69" s="88">
        <f>G69/E69</f>
        <v>4618.491167540712</v>
      </c>
      <c r="I69" s="89">
        <f>SUM(I39:I68)</f>
        <v>5411</v>
      </c>
      <c r="J69" s="90">
        <f>I69/D69</f>
        <v>0.5125023678727032</v>
      </c>
      <c r="K69" s="91">
        <f>SUM(K39:K68)</f>
        <v>23097648</v>
      </c>
      <c r="L69" s="91">
        <f>K69/I69</f>
        <v>4268.6468305304006</v>
      </c>
      <c r="M69" s="92">
        <f>SUM(M39:M68)</f>
        <v>8160</v>
      </c>
      <c r="N69" s="93">
        <f>M69/D69</f>
        <v>0.77287365031255917</v>
      </c>
      <c r="O69" s="94">
        <f>SUM(O39:O68)</f>
        <v>64116167</v>
      </c>
      <c r="P69" s="94">
        <f>O69/M69</f>
        <v>7857.3734068627455</v>
      </c>
    </row>
    <row r="70" spans="1:16" ht="12.6" customHeight="1" x14ac:dyDescent="0.2">
      <c r="B70" s="121"/>
      <c r="C70" s="120"/>
      <c r="D70" s="122"/>
      <c r="E70" s="123"/>
      <c r="F70" s="124"/>
      <c r="G70" s="125"/>
      <c r="H70" s="125"/>
      <c r="I70" s="126"/>
      <c r="J70" s="127"/>
      <c r="K70" s="128"/>
      <c r="L70" s="128"/>
      <c r="M70" s="129"/>
      <c r="N70" s="130"/>
      <c r="O70" s="131"/>
      <c r="P70" s="131"/>
    </row>
    <row r="71" spans="1:16" ht="12.6" customHeight="1" x14ac:dyDescent="0.2">
      <c r="B71" s="121" t="s">
        <v>158</v>
      </c>
      <c r="C71" s="120"/>
      <c r="D71" s="122"/>
      <c r="E71" s="123"/>
      <c r="F71" s="124"/>
      <c r="G71" s="125"/>
      <c r="H71" s="125"/>
      <c r="I71" s="126"/>
      <c r="J71" s="127"/>
      <c r="K71" s="128"/>
      <c r="L71" s="128"/>
      <c r="M71" s="129"/>
      <c r="N71" s="130"/>
      <c r="O71" s="131"/>
      <c r="P71" s="131"/>
    </row>
    <row r="72" spans="1:16" ht="12.6" customHeight="1" x14ac:dyDescent="0.2">
      <c r="A72" s="4">
        <v>445382</v>
      </c>
      <c r="B72" s="3" t="s">
        <v>2</v>
      </c>
      <c r="C72" s="4" t="s">
        <v>128</v>
      </c>
      <c r="D72" s="27">
        <v>205</v>
      </c>
      <c r="E72" s="112">
        <v>128</v>
      </c>
      <c r="F72" s="28">
        <v>62</v>
      </c>
      <c r="G72" s="29">
        <v>584223</v>
      </c>
      <c r="H72" s="30">
        <v>4564</v>
      </c>
      <c r="I72" s="31">
        <v>115</v>
      </c>
      <c r="J72" s="32">
        <v>56</v>
      </c>
      <c r="K72" s="33">
        <v>397264</v>
      </c>
      <c r="L72" s="34">
        <v>3454</v>
      </c>
      <c r="M72" s="35">
        <v>165</v>
      </c>
      <c r="N72" s="36">
        <v>80</v>
      </c>
      <c r="O72" s="37">
        <v>1309818</v>
      </c>
      <c r="P72" s="37">
        <v>7938</v>
      </c>
    </row>
    <row r="73" spans="1:16" ht="12.6" customHeight="1" x14ac:dyDescent="0.2">
      <c r="A73" s="4">
        <v>456834</v>
      </c>
      <c r="B73" s="4" t="s">
        <v>7</v>
      </c>
      <c r="C73" s="4" t="s">
        <v>128</v>
      </c>
      <c r="D73" s="5">
        <v>1519</v>
      </c>
      <c r="E73" s="113">
        <v>821</v>
      </c>
      <c r="F73" s="6">
        <v>54</v>
      </c>
      <c r="G73" s="7">
        <v>4304626</v>
      </c>
      <c r="H73" s="8">
        <v>5243</v>
      </c>
      <c r="I73" s="9">
        <v>632</v>
      </c>
      <c r="J73" s="10">
        <v>42</v>
      </c>
      <c r="K73" s="11">
        <v>2742597</v>
      </c>
      <c r="L73" s="12">
        <v>4340</v>
      </c>
      <c r="M73" s="13">
        <v>1343</v>
      </c>
      <c r="N73" s="14">
        <v>88</v>
      </c>
      <c r="O73" s="15">
        <v>19625530</v>
      </c>
      <c r="P73" s="15">
        <v>14613</v>
      </c>
    </row>
    <row r="74" spans="1:16" ht="12.6" customHeight="1" x14ac:dyDescent="0.2">
      <c r="A74" s="4">
        <v>173683</v>
      </c>
      <c r="B74" s="4" t="s">
        <v>14</v>
      </c>
      <c r="C74" s="4" t="s">
        <v>128</v>
      </c>
      <c r="D74" s="5">
        <v>1189</v>
      </c>
      <c r="E74" s="113">
        <v>801</v>
      </c>
      <c r="F74" s="6">
        <v>67</v>
      </c>
      <c r="G74" s="7">
        <v>4777863</v>
      </c>
      <c r="H74" s="8">
        <v>5965</v>
      </c>
      <c r="I74" s="9">
        <v>667</v>
      </c>
      <c r="J74" s="10">
        <v>56</v>
      </c>
      <c r="K74" s="11">
        <v>2047279</v>
      </c>
      <c r="L74" s="12">
        <v>3069</v>
      </c>
      <c r="M74" s="13">
        <v>1124</v>
      </c>
      <c r="N74" s="14">
        <v>95</v>
      </c>
      <c r="O74" s="15">
        <v>11143586</v>
      </c>
      <c r="P74" s="15">
        <v>9914</v>
      </c>
    </row>
    <row r="75" spans="1:16" ht="12.6" customHeight="1" x14ac:dyDescent="0.2">
      <c r="A75" s="4">
        <v>173708</v>
      </c>
      <c r="B75" s="4" t="s">
        <v>15</v>
      </c>
      <c r="C75" s="4" t="s">
        <v>128</v>
      </c>
      <c r="D75" s="5">
        <v>5619</v>
      </c>
      <c r="E75" s="113">
        <v>3643</v>
      </c>
      <c r="F75" s="6">
        <v>65</v>
      </c>
      <c r="G75" s="7">
        <v>6765217</v>
      </c>
      <c r="H75" s="8">
        <v>1857</v>
      </c>
      <c r="I75" s="9">
        <v>2345</v>
      </c>
      <c r="J75" s="10">
        <v>42</v>
      </c>
      <c r="K75" s="11">
        <v>4446444</v>
      </c>
      <c r="L75" s="12">
        <v>1896</v>
      </c>
      <c r="M75" s="13">
        <v>4526</v>
      </c>
      <c r="N75" s="14">
        <v>81</v>
      </c>
      <c r="O75" s="15">
        <v>17542368</v>
      </c>
      <c r="P75" s="15">
        <v>3876</v>
      </c>
    </row>
    <row r="76" spans="1:16" ht="12.6" customHeight="1" x14ac:dyDescent="0.2">
      <c r="A76" s="4">
        <v>173799</v>
      </c>
      <c r="B76" s="4" t="s">
        <v>28</v>
      </c>
      <c r="C76" s="4" t="s">
        <v>128</v>
      </c>
      <c r="D76" s="5">
        <v>406</v>
      </c>
      <c r="E76" s="113">
        <v>232</v>
      </c>
      <c r="F76" s="6">
        <v>57</v>
      </c>
      <c r="G76" s="7">
        <v>784803</v>
      </c>
      <c r="H76" s="8">
        <v>3383</v>
      </c>
      <c r="I76" s="9">
        <v>200</v>
      </c>
      <c r="J76" s="10">
        <v>49</v>
      </c>
      <c r="K76" s="11">
        <v>629696</v>
      </c>
      <c r="L76" s="12">
        <v>3148</v>
      </c>
      <c r="M76" s="13">
        <v>350</v>
      </c>
      <c r="N76" s="14">
        <v>86</v>
      </c>
      <c r="O76" s="15">
        <v>3156678</v>
      </c>
      <c r="P76" s="15">
        <v>9019</v>
      </c>
    </row>
    <row r="77" spans="1:16" ht="12.6" customHeight="1" x14ac:dyDescent="0.2">
      <c r="A77" s="4">
        <v>173805</v>
      </c>
      <c r="B77" s="4" t="s">
        <v>29</v>
      </c>
      <c r="C77" s="4" t="s">
        <v>128</v>
      </c>
      <c r="D77" s="5">
        <v>366</v>
      </c>
      <c r="E77" s="113">
        <v>257</v>
      </c>
      <c r="F77" s="6">
        <v>70</v>
      </c>
      <c r="G77" s="7">
        <v>952190</v>
      </c>
      <c r="H77" s="8">
        <v>3705</v>
      </c>
      <c r="I77" s="9">
        <v>255</v>
      </c>
      <c r="J77" s="10">
        <v>70</v>
      </c>
      <c r="K77" s="11">
        <v>913676</v>
      </c>
      <c r="L77" s="12">
        <v>3583</v>
      </c>
      <c r="M77" s="13">
        <v>325</v>
      </c>
      <c r="N77" s="14">
        <v>89</v>
      </c>
      <c r="O77" s="15">
        <v>3344440</v>
      </c>
      <c r="P77" s="15">
        <v>10291</v>
      </c>
    </row>
    <row r="78" spans="1:16" ht="12.6" customHeight="1" x14ac:dyDescent="0.2">
      <c r="A78" s="4">
        <v>173452</v>
      </c>
      <c r="B78" s="4" t="s">
        <v>37</v>
      </c>
      <c r="C78" s="4" t="s">
        <v>128</v>
      </c>
      <c r="D78" s="5">
        <v>1192</v>
      </c>
      <c r="E78" s="113">
        <v>754</v>
      </c>
      <c r="F78" s="6">
        <v>63</v>
      </c>
      <c r="G78" s="7">
        <v>3800211</v>
      </c>
      <c r="H78" s="8">
        <v>5040</v>
      </c>
      <c r="I78" s="9">
        <v>641</v>
      </c>
      <c r="J78" s="10">
        <v>54</v>
      </c>
      <c r="K78" s="11">
        <v>2266562</v>
      </c>
      <c r="L78" s="12">
        <v>3536</v>
      </c>
      <c r="M78" s="13">
        <v>968</v>
      </c>
      <c r="N78" s="14">
        <v>81</v>
      </c>
      <c r="O78" s="15">
        <v>8920419</v>
      </c>
      <c r="P78" s="15">
        <v>9215</v>
      </c>
    </row>
    <row r="79" spans="1:16" ht="12.6" customHeight="1" x14ac:dyDescent="0.2">
      <c r="A79" s="4">
        <v>173966</v>
      </c>
      <c r="B79" s="4" t="s">
        <v>38</v>
      </c>
      <c r="C79" s="4" t="s">
        <v>128</v>
      </c>
      <c r="D79" s="5">
        <v>144</v>
      </c>
      <c r="E79" s="113">
        <v>98</v>
      </c>
      <c r="F79" s="6">
        <v>68</v>
      </c>
      <c r="G79" s="7">
        <v>487898</v>
      </c>
      <c r="H79" s="8">
        <v>4979</v>
      </c>
      <c r="I79" s="9">
        <v>83</v>
      </c>
      <c r="J79" s="10">
        <v>58</v>
      </c>
      <c r="K79" s="11">
        <v>270044</v>
      </c>
      <c r="L79" s="12">
        <v>3254</v>
      </c>
      <c r="M79" s="13">
        <v>119</v>
      </c>
      <c r="N79" s="14">
        <v>83</v>
      </c>
      <c r="O79" s="15">
        <v>1014313</v>
      </c>
      <c r="P79" s="15">
        <v>8524</v>
      </c>
    </row>
    <row r="80" spans="1:16" ht="12.6" customHeight="1" x14ac:dyDescent="0.2">
      <c r="A80" s="4">
        <v>173993</v>
      </c>
      <c r="B80" s="4" t="s">
        <v>44</v>
      </c>
      <c r="C80" s="4" t="s">
        <v>128</v>
      </c>
      <c r="D80" s="5">
        <v>328</v>
      </c>
      <c r="E80" s="113">
        <v>229</v>
      </c>
      <c r="F80" s="6">
        <v>70</v>
      </c>
      <c r="G80" s="7">
        <v>1492500</v>
      </c>
      <c r="H80" s="8">
        <v>6517</v>
      </c>
      <c r="I80" s="9">
        <v>176</v>
      </c>
      <c r="J80" s="10">
        <v>54</v>
      </c>
      <c r="K80" s="11">
        <v>996523</v>
      </c>
      <c r="L80" s="12">
        <v>5662</v>
      </c>
      <c r="M80" s="13">
        <v>238</v>
      </c>
      <c r="N80" s="14">
        <v>73</v>
      </c>
      <c r="O80" s="15">
        <v>2182200</v>
      </c>
      <c r="P80" s="15">
        <v>9169</v>
      </c>
    </row>
    <row r="81" spans="1:16" ht="12.6" customHeight="1" x14ac:dyDescent="0.2">
      <c r="A81" s="4">
        <v>440800</v>
      </c>
      <c r="B81" s="4" t="s">
        <v>49</v>
      </c>
      <c r="C81" s="4" t="s">
        <v>128</v>
      </c>
      <c r="D81" s="5">
        <v>673</v>
      </c>
      <c r="E81" s="113">
        <v>454</v>
      </c>
      <c r="F81" s="6">
        <v>67</v>
      </c>
      <c r="G81" s="7">
        <v>2478029</v>
      </c>
      <c r="H81" s="8">
        <v>5458</v>
      </c>
      <c r="I81" s="9">
        <v>372</v>
      </c>
      <c r="J81" s="10">
        <v>55</v>
      </c>
      <c r="K81" s="11">
        <v>1517464</v>
      </c>
      <c r="L81" s="12">
        <v>4079</v>
      </c>
      <c r="M81" s="13">
        <v>567</v>
      </c>
      <c r="N81" s="14">
        <v>84</v>
      </c>
      <c r="O81" s="15">
        <v>4694712</v>
      </c>
      <c r="P81" s="15">
        <v>8280</v>
      </c>
    </row>
    <row r="82" spans="1:16" ht="12.6" customHeight="1" x14ac:dyDescent="0.2">
      <c r="A82" s="4">
        <v>174127</v>
      </c>
      <c r="B82" s="4" t="s">
        <v>56</v>
      </c>
      <c r="C82" s="4" t="s">
        <v>128</v>
      </c>
      <c r="D82" s="5">
        <v>680</v>
      </c>
      <c r="E82" s="113">
        <v>268</v>
      </c>
      <c r="F82" s="6">
        <v>39</v>
      </c>
      <c r="G82" s="7">
        <v>1458262</v>
      </c>
      <c r="H82" s="8">
        <v>5441</v>
      </c>
      <c r="I82" s="9">
        <v>222</v>
      </c>
      <c r="J82" s="10">
        <v>33</v>
      </c>
      <c r="K82" s="11">
        <v>791154</v>
      </c>
      <c r="L82" s="12">
        <v>3564</v>
      </c>
      <c r="M82" s="13">
        <v>489</v>
      </c>
      <c r="N82" s="14">
        <v>72</v>
      </c>
      <c r="O82" s="15">
        <v>3892426</v>
      </c>
      <c r="P82" s="15">
        <v>7960</v>
      </c>
    </row>
    <row r="83" spans="1:16" ht="12.6" customHeight="1" x14ac:dyDescent="0.2">
      <c r="A83" s="4">
        <v>442578</v>
      </c>
      <c r="B83" s="4" t="s">
        <v>67</v>
      </c>
      <c r="C83" s="4" t="s">
        <v>128</v>
      </c>
      <c r="D83" s="5">
        <v>318</v>
      </c>
      <c r="E83" s="113">
        <v>177</v>
      </c>
      <c r="F83" s="6">
        <v>56</v>
      </c>
      <c r="G83" s="7">
        <v>304795</v>
      </c>
      <c r="H83" s="8">
        <v>1722</v>
      </c>
      <c r="I83" s="9">
        <v>154</v>
      </c>
      <c r="J83" s="10">
        <v>48</v>
      </c>
      <c r="K83" s="11">
        <v>195445</v>
      </c>
      <c r="L83" s="12">
        <v>1269</v>
      </c>
      <c r="M83" s="13">
        <v>263</v>
      </c>
      <c r="N83" s="14">
        <v>83</v>
      </c>
      <c r="O83" s="15">
        <v>728022</v>
      </c>
      <c r="P83" s="15">
        <v>2768</v>
      </c>
    </row>
    <row r="84" spans="1:16" ht="12.6" customHeight="1" x14ac:dyDescent="0.2">
      <c r="A84" s="4">
        <v>447670</v>
      </c>
      <c r="B84" s="4" t="s">
        <v>66</v>
      </c>
      <c r="C84" s="4" t="s">
        <v>128</v>
      </c>
      <c r="D84" s="5">
        <v>979</v>
      </c>
      <c r="E84" s="113">
        <v>612</v>
      </c>
      <c r="F84" s="6">
        <v>63</v>
      </c>
      <c r="G84" s="7">
        <v>2966586</v>
      </c>
      <c r="H84" s="8">
        <v>4847</v>
      </c>
      <c r="I84" s="9">
        <v>484</v>
      </c>
      <c r="J84" s="10">
        <v>49</v>
      </c>
      <c r="K84" s="11">
        <v>1663694</v>
      </c>
      <c r="L84" s="12">
        <v>3437</v>
      </c>
      <c r="M84" s="13">
        <v>822</v>
      </c>
      <c r="N84" s="14">
        <v>84</v>
      </c>
      <c r="O84" s="15">
        <v>7681954</v>
      </c>
      <c r="P84" s="15">
        <v>9345</v>
      </c>
    </row>
    <row r="85" spans="1:16" ht="12.6" customHeight="1" x14ac:dyDescent="0.2">
      <c r="A85" s="4">
        <v>451769</v>
      </c>
      <c r="B85" s="4" t="s">
        <v>68</v>
      </c>
      <c r="C85" s="4" t="s">
        <v>128</v>
      </c>
      <c r="D85" s="5">
        <v>426</v>
      </c>
      <c r="E85" s="113">
        <v>359</v>
      </c>
      <c r="F85" s="6">
        <v>84</v>
      </c>
      <c r="G85" s="7">
        <v>1592451</v>
      </c>
      <c r="H85" s="8">
        <v>4436</v>
      </c>
      <c r="I85" s="9">
        <v>333</v>
      </c>
      <c r="J85" s="10">
        <v>78</v>
      </c>
      <c r="K85" s="11">
        <v>1053893</v>
      </c>
      <c r="L85" s="12">
        <v>3165</v>
      </c>
      <c r="M85" s="13">
        <v>387</v>
      </c>
      <c r="N85" s="14">
        <v>91</v>
      </c>
      <c r="O85" s="15">
        <v>3418647</v>
      </c>
      <c r="P85" s="15">
        <v>8834</v>
      </c>
    </row>
    <row r="86" spans="1:16" ht="12.6" customHeight="1" x14ac:dyDescent="0.2">
      <c r="A86" s="4">
        <v>455585</v>
      </c>
      <c r="B86" s="4" t="s">
        <v>69</v>
      </c>
      <c r="C86" s="4" t="s">
        <v>128</v>
      </c>
      <c r="D86" s="5">
        <v>335</v>
      </c>
      <c r="E86" s="113">
        <v>234</v>
      </c>
      <c r="F86" s="6">
        <v>70</v>
      </c>
      <c r="G86" s="7">
        <v>1365787</v>
      </c>
      <c r="H86" s="8">
        <v>5837</v>
      </c>
      <c r="I86" s="9">
        <v>197</v>
      </c>
      <c r="J86" s="10">
        <v>59</v>
      </c>
      <c r="K86" s="11">
        <v>699178</v>
      </c>
      <c r="L86" s="12">
        <v>3549</v>
      </c>
      <c r="M86" s="13">
        <v>291</v>
      </c>
      <c r="N86" s="14">
        <v>87</v>
      </c>
      <c r="O86" s="15">
        <v>2881750</v>
      </c>
      <c r="P86" s="15">
        <v>9903</v>
      </c>
    </row>
    <row r="87" spans="1:16" ht="12.6" customHeight="1" x14ac:dyDescent="0.2">
      <c r="A87" s="4">
        <v>407285</v>
      </c>
      <c r="B87" s="4" t="s">
        <v>70</v>
      </c>
      <c r="C87" s="4" t="s">
        <v>128</v>
      </c>
      <c r="D87" s="5">
        <v>92</v>
      </c>
      <c r="E87" s="113">
        <v>58</v>
      </c>
      <c r="F87" s="6">
        <v>63</v>
      </c>
      <c r="G87" s="7">
        <v>328428</v>
      </c>
      <c r="H87" s="8">
        <v>5663</v>
      </c>
      <c r="I87" s="9">
        <v>39</v>
      </c>
      <c r="J87" s="10">
        <v>42</v>
      </c>
      <c r="K87" s="11">
        <v>112175</v>
      </c>
      <c r="L87" s="12">
        <v>2876</v>
      </c>
      <c r="M87" s="13">
        <v>67</v>
      </c>
      <c r="N87" s="14">
        <v>73</v>
      </c>
      <c r="O87" s="15">
        <v>489513</v>
      </c>
      <c r="P87" s="15">
        <v>7306</v>
      </c>
    </row>
    <row r="88" spans="1:16" ht="12.6" customHeight="1" x14ac:dyDescent="0.2">
      <c r="A88" s="4">
        <v>456782</v>
      </c>
      <c r="B88" s="4" t="s">
        <v>64</v>
      </c>
      <c r="C88" s="4" t="s">
        <v>128</v>
      </c>
      <c r="D88" s="5">
        <v>544</v>
      </c>
      <c r="E88" s="113">
        <v>291</v>
      </c>
      <c r="F88" s="6">
        <v>53</v>
      </c>
      <c r="G88" s="7">
        <v>1454012</v>
      </c>
      <c r="H88" s="8">
        <v>4997</v>
      </c>
      <c r="I88" s="9">
        <v>219</v>
      </c>
      <c r="J88" s="10">
        <v>40</v>
      </c>
      <c r="K88" s="11">
        <v>767330</v>
      </c>
      <c r="L88" s="12">
        <v>3504</v>
      </c>
      <c r="M88" s="13">
        <v>419</v>
      </c>
      <c r="N88" s="14">
        <v>77</v>
      </c>
      <c r="O88" s="15">
        <v>4040544</v>
      </c>
      <c r="P88" s="15">
        <v>9643</v>
      </c>
    </row>
    <row r="89" spans="1:16" ht="12.6" customHeight="1" x14ac:dyDescent="0.2">
      <c r="A89" s="4">
        <v>458742</v>
      </c>
      <c r="B89" s="4" t="s">
        <v>63</v>
      </c>
      <c r="C89" s="4" t="s">
        <v>128</v>
      </c>
      <c r="D89" s="5">
        <v>1711</v>
      </c>
      <c r="E89" s="113">
        <v>980</v>
      </c>
      <c r="F89" s="6">
        <v>57</v>
      </c>
      <c r="G89" s="7">
        <v>4540886</v>
      </c>
      <c r="H89" s="8">
        <v>4634</v>
      </c>
      <c r="I89" s="9">
        <v>795</v>
      </c>
      <c r="J89" s="10">
        <v>46</v>
      </c>
      <c r="K89" s="11">
        <v>2589668</v>
      </c>
      <c r="L89" s="12">
        <v>3257</v>
      </c>
      <c r="M89" s="13">
        <v>1330</v>
      </c>
      <c r="N89" s="14">
        <v>78</v>
      </c>
      <c r="O89" s="15">
        <v>13481059</v>
      </c>
      <c r="P89" s="15">
        <v>10136</v>
      </c>
    </row>
    <row r="90" spans="1:16" ht="12.6" customHeight="1" x14ac:dyDescent="0.2">
      <c r="A90" s="4">
        <v>445939</v>
      </c>
      <c r="B90" s="4" t="s">
        <v>65</v>
      </c>
      <c r="C90" s="4" t="s">
        <v>128</v>
      </c>
      <c r="D90" s="5">
        <v>711</v>
      </c>
      <c r="E90" s="113">
        <v>513</v>
      </c>
      <c r="F90" s="6">
        <v>72</v>
      </c>
      <c r="G90" s="7">
        <v>2776827</v>
      </c>
      <c r="H90" s="8">
        <v>5413</v>
      </c>
      <c r="I90" s="9">
        <v>409</v>
      </c>
      <c r="J90" s="10">
        <v>58</v>
      </c>
      <c r="K90" s="11">
        <v>1628640</v>
      </c>
      <c r="L90" s="12">
        <v>3982</v>
      </c>
      <c r="M90" s="13">
        <v>628</v>
      </c>
      <c r="N90" s="14">
        <v>88</v>
      </c>
      <c r="O90" s="15">
        <v>6334244</v>
      </c>
      <c r="P90" s="15">
        <v>10086</v>
      </c>
    </row>
    <row r="91" spans="1:16" ht="12.6" customHeight="1" x14ac:dyDescent="0.2">
      <c r="A91" s="4">
        <v>445920</v>
      </c>
      <c r="B91" s="4" t="s">
        <v>71</v>
      </c>
      <c r="C91" s="4" t="s">
        <v>128</v>
      </c>
      <c r="D91" s="5">
        <v>460</v>
      </c>
      <c r="E91" s="113">
        <v>274</v>
      </c>
      <c r="F91" s="6">
        <v>60</v>
      </c>
      <c r="G91" s="7">
        <v>1386450</v>
      </c>
      <c r="H91" s="8">
        <v>5060</v>
      </c>
      <c r="I91" s="9">
        <v>216</v>
      </c>
      <c r="J91" s="10">
        <v>47</v>
      </c>
      <c r="K91" s="11">
        <v>783457</v>
      </c>
      <c r="L91" s="12">
        <v>3627</v>
      </c>
      <c r="M91" s="13">
        <v>387</v>
      </c>
      <c r="N91" s="14">
        <v>84</v>
      </c>
      <c r="O91" s="15">
        <v>3759939</v>
      </c>
      <c r="P91" s="15">
        <v>9716</v>
      </c>
    </row>
    <row r="92" spans="1:16" ht="12.6" customHeight="1" x14ac:dyDescent="0.2">
      <c r="A92" s="4">
        <v>174190</v>
      </c>
      <c r="B92" s="4" t="s">
        <v>72</v>
      </c>
      <c r="C92" s="4" t="s">
        <v>128</v>
      </c>
      <c r="D92" s="5">
        <v>1001</v>
      </c>
      <c r="E92" s="113">
        <v>730</v>
      </c>
      <c r="F92" s="6">
        <v>73</v>
      </c>
      <c r="G92" s="7">
        <v>3713297</v>
      </c>
      <c r="H92" s="8">
        <v>5087</v>
      </c>
      <c r="I92" s="9">
        <v>574</v>
      </c>
      <c r="J92" s="10">
        <v>57</v>
      </c>
      <c r="K92" s="11">
        <v>2091284</v>
      </c>
      <c r="L92" s="12">
        <v>3643</v>
      </c>
      <c r="M92" s="13">
        <v>860</v>
      </c>
      <c r="N92" s="14">
        <v>86</v>
      </c>
      <c r="O92" s="15">
        <v>7854737</v>
      </c>
      <c r="P92" s="15">
        <v>9133</v>
      </c>
    </row>
    <row r="93" spans="1:16" ht="12.6" customHeight="1" x14ac:dyDescent="0.2">
      <c r="A93" s="4">
        <v>173920</v>
      </c>
      <c r="B93" s="4" t="s">
        <v>80</v>
      </c>
      <c r="C93" s="4" t="s">
        <v>128</v>
      </c>
      <c r="D93" s="5">
        <v>453</v>
      </c>
      <c r="E93" s="113">
        <v>328</v>
      </c>
      <c r="F93" s="6">
        <v>72</v>
      </c>
      <c r="G93" s="7">
        <v>1726218</v>
      </c>
      <c r="H93" s="8">
        <v>5263</v>
      </c>
      <c r="I93" s="9">
        <v>277</v>
      </c>
      <c r="J93" s="10">
        <v>61</v>
      </c>
      <c r="K93" s="11">
        <v>991766</v>
      </c>
      <c r="L93" s="12">
        <v>3580</v>
      </c>
      <c r="M93" s="13">
        <v>416</v>
      </c>
      <c r="N93" s="14">
        <v>92</v>
      </c>
      <c r="O93" s="15">
        <v>4552042</v>
      </c>
      <c r="P93" s="15">
        <v>10942</v>
      </c>
    </row>
    <row r="94" spans="1:16" ht="12.6" customHeight="1" x14ac:dyDescent="0.2">
      <c r="A94" s="4">
        <v>174358</v>
      </c>
      <c r="B94" s="4" t="s">
        <v>81</v>
      </c>
      <c r="C94" s="4" t="s">
        <v>128</v>
      </c>
      <c r="D94" s="5">
        <v>478</v>
      </c>
      <c r="E94" s="113">
        <v>398</v>
      </c>
      <c r="F94" s="6">
        <v>83</v>
      </c>
      <c r="G94" s="7">
        <v>1970373</v>
      </c>
      <c r="H94" s="8">
        <v>4951</v>
      </c>
      <c r="I94" s="9">
        <v>369</v>
      </c>
      <c r="J94" s="10">
        <v>77</v>
      </c>
      <c r="K94" s="11">
        <v>1356381</v>
      </c>
      <c r="L94" s="12">
        <v>3676</v>
      </c>
      <c r="M94" s="13">
        <v>471</v>
      </c>
      <c r="N94" s="14">
        <v>99</v>
      </c>
      <c r="O94" s="15">
        <v>5178156</v>
      </c>
      <c r="P94" s="15">
        <v>10994</v>
      </c>
    </row>
    <row r="95" spans="1:16" ht="12.6" customHeight="1" x14ac:dyDescent="0.2">
      <c r="A95" s="4">
        <v>173638</v>
      </c>
      <c r="B95" s="4" t="s">
        <v>82</v>
      </c>
      <c r="C95" s="4" t="s">
        <v>128</v>
      </c>
      <c r="D95" s="5">
        <v>461</v>
      </c>
      <c r="E95" s="113">
        <v>344</v>
      </c>
      <c r="F95" s="6">
        <v>75</v>
      </c>
      <c r="G95" s="7">
        <v>1787388</v>
      </c>
      <c r="H95" s="8">
        <v>5196</v>
      </c>
      <c r="I95" s="9">
        <v>306</v>
      </c>
      <c r="J95" s="10">
        <v>66</v>
      </c>
      <c r="K95" s="11">
        <v>1087421</v>
      </c>
      <c r="L95" s="12">
        <v>3554</v>
      </c>
      <c r="M95" s="13">
        <v>413</v>
      </c>
      <c r="N95" s="14">
        <v>90</v>
      </c>
      <c r="O95" s="15">
        <v>4186290</v>
      </c>
      <c r="P95" s="15">
        <v>10136</v>
      </c>
    </row>
    <row r="96" spans="1:16" ht="12.6" customHeight="1" x14ac:dyDescent="0.2">
      <c r="A96" s="4">
        <v>174385</v>
      </c>
      <c r="B96" s="4" t="s">
        <v>96</v>
      </c>
      <c r="C96" s="4" t="s">
        <v>128</v>
      </c>
      <c r="D96" s="5">
        <v>5994</v>
      </c>
      <c r="E96" s="113">
        <v>5469</v>
      </c>
      <c r="F96" s="6">
        <v>91</v>
      </c>
      <c r="G96" s="7">
        <v>21233220</v>
      </c>
      <c r="H96" s="8">
        <v>3882</v>
      </c>
      <c r="I96" s="9">
        <v>3723</v>
      </c>
      <c r="J96" s="10">
        <v>62</v>
      </c>
      <c r="K96" s="11">
        <v>10831281</v>
      </c>
      <c r="L96" s="12">
        <v>2909</v>
      </c>
      <c r="M96" s="13">
        <v>5515</v>
      </c>
      <c r="N96" s="14">
        <v>92</v>
      </c>
      <c r="O96" s="15">
        <v>42161434</v>
      </c>
      <c r="P96" s="15">
        <v>7645</v>
      </c>
    </row>
    <row r="97" spans="1:16" ht="12.6" customHeight="1" x14ac:dyDescent="0.2">
      <c r="A97" s="4">
        <v>174507</v>
      </c>
      <c r="B97" s="4" t="s">
        <v>152</v>
      </c>
      <c r="C97" s="4" t="s">
        <v>128</v>
      </c>
      <c r="D97" s="5">
        <v>407</v>
      </c>
      <c r="E97" s="113">
        <v>301</v>
      </c>
      <c r="F97" s="6">
        <v>74</v>
      </c>
      <c r="G97" s="7">
        <v>1221469</v>
      </c>
      <c r="H97" s="8">
        <v>4058</v>
      </c>
      <c r="I97" s="9">
        <v>207</v>
      </c>
      <c r="J97" s="10">
        <v>51</v>
      </c>
      <c r="K97" s="11">
        <v>801185</v>
      </c>
      <c r="L97" s="12">
        <v>3870</v>
      </c>
      <c r="M97" s="13">
        <v>311</v>
      </c>
      <c r="N97" s="14">
        <v>76</v>
      </c>
      <c r="O97" s="15">
        <v>3374941</v>
      </c>
      <c r="P97" s="15">
        <v>10852</v>
      </c>
    </row>
    <row r="98" spans="1:16" ht="12.6" customHeight="1" x14ac:dyDescent="0.2">
      <c r="A98" s="4">
        <v>459426</v>
      </c>
      <c r="B98" s="4" t="s">
        <v>119</v>
      </c>
      <c r="C98" s="4" t="s">
        <v>128</v>
      </c>
      <c r="D98" s="5">
        <v>5597</v>
      </c>
      <c r="E98" s="113">
        <v>3475</v>
      </c>
      <c r="F98" s="6">
        <v>62</v>
      </c>
      <c r="G98" s="7">
        <v>13106289</v>
      </c>
      <c r="H98" s="8">
        <v>3772</v>
      </c>
      <c r="I98" s="9">
        <v>2136</v>
      </c>
      <c r="J98" s="10">
        <v>38</v>
      </c>
      <c r="K98" s="11">
        <v>7497805</v>
      </c>
      <c r="L98" s="12">
        <v>3510</v>
      </c>
      <c r="M98" s="13">
        <v>3808</v>
      </c>
      <c r="N98" s="14">
        <v>68</v>
      </c>
      <c r="O98" s="15">
        <v>34157207</v>
      </c>
      <c r="P98" s="15">
        <v>8970</v>
      </c>
    </row>
    <row r="99" spans="1:16" s="70" customFormat="1" ht="12.6" customHeight="1" x14ac:dyDescent="0.2">
      <c r="A99" s="96"/>
      <c r="B99" s="118" t="s">
        <v>161</v>
      </c>
      <c r="D99" s="86">
        <f>SUM(D72:D98)</f>
        <v>32288</v>
      </c>
      <c r="E99" s="119">
        <f>SUM(E72:E98)</f>
        <v>22228</v>
      </c>
      <c r="F99" s="87">
        <f>E99/$D99</f>
        <v>0.68842913776015857</v>
      </c>
      <c r="G99" s="88">
        <f>SUM(G72:G98)</f>
        <v>89360298</v>
      </c>
      <c r="H99" s="88">
        <f>G99/E99</f>
        <v>4020.1681662767683</v>
      </c>
      <c r="I99" s="89">
        <f>SUM(I72:I98)</f>
        <v>16146</v>
      </c>
      <c r="J99" s="90">
        <f>I99/$D99</f>
        <v>0.50006194251734393</v>
      </c>
      <c r="K99" s="91">
        <f>SUM(K72:K98)</f>
        <v>51169306</v>
      </c>
      <c r="L99" s="91">
        <f>K99/I99</f>
        <v>3169.1630125108386</v>
      </c>
      <c r="M99" s="92">
        <f>SUM(M72:M98)</f>
        <v>26602</v>
      </c>
      <c r="N99" s="93">
        <f>M99/$D99</f>
        <v>0.82389742319127846</v>
      </c>
      <c r="O99" s="94">
        <f>SUM(O72:O98)</f>
        <v>221106969</v>
      </c>
      <c r="P99" s="94">
        <f>O99/M99</f>
        <v>8311.6671302909563</v>
      </c>
    </row>
    <row r="100" spans="1:16" ht="12.6" customHeight="1" x14ac:dyDescent="0.2">
      <c r="E100" s="113"/>
      <c r="F100" s="6"/>
      <c r="G100" s="7"/>
      <c r="H100" s="7"/>
      <c r="I100" s="80"/>
      <c r="J100" s="81"/>
      <c r="K100" s="82"/>
      <c r="L100" s="82"/>
      <c r="M100" s="83"/>
      <c r="N100" s="84"/>
      <c r="O100" s="85"/>
      <c r="P100" s="85"/>
    </row>
    <row r="101" spans="1:16" ht="12.6" customHeight="1" x14ac:dyDescent="0.2">
      <c r="B101" s="38" t="s">
        <v>148</v>
      </c>
      <c r="E101" s="113"/>
      <c r="F101" s="6"/>
      <c r="G101" s="7"/>
      <c r="H101" s="7"/>
      <c r="I101" s="80"/>
      <c r="J101" s="81"/>
      <c r="K101" s="82"/>
      <c r="L101" s="82"/>
      <c r="M101" s="83"/>
      <c r="N101" s="84"/>
      <c r="O101" s="85"/>
      <c r="P101" s="85"/>
    </row>
    <row r="102" spans="1:16" ht="12.6" customHeight="1" x14ac:dyDescent="0.2">
      <c r="A102" s="4">
        <v>174525</v>
      </c>
      <c r="B102" s="3" t="s">
        <v>153</v>
      </c>
      <c r="C102" s="4" t="s">
        <v>135</v>
      </c>
      <c r="D102" s="27">
        <v>135</v>
      </c>
      <c r="E102" s="112">
        <v>121</v>
      </c>
      <c r="F102" s="28">
        <v>90</v>
      </c>
      <c r="G102" s="29">
        <v>572117</v>
      </c>
      <c r="H102" s="30">
        <v>4728</v>
      </c>
      <c r="I102" s="31">
        <v>105</v>
      </c>
      <c r="J102" s="32">
        <v>78</v>
      </c>
      <c r="K102" s="33">
        <v>379659</v>
      </c>
      <c r="L102" s="34">
        <v>3616</v>
      </c>
      <c r="M102" s="35">
        <v>0</v>
      </c>
      <c r="N102" s="36">
        <v>0</v>
      </c>
      <c r="O102" s="37">
        <v>0</v>
      </c>
      <c r="P102" s="37"/>
    </row>
    <row r="103" spans="1:16" ht="12.6" customHeight="1" x14ac:dyDescent="0.2">
      <c r="A103" s="4">
        <v>460561</v>
      </c>
      <c r="B103" s="4" t="s">
        <v>8</v>
      </c>
      <c r="C103" s="4" t="s">
        <v>135</v>
      </c>
      <c r="D103" s="5">
        <v>3119</v>
      </c>
      <c r="E103" s="113">
        <v>2211</v>
      </c>
      <c r="F103" s="6">
        <v>71</v>
      </c>
      <c r="G103" s="7">
        <v>31937785</v>
      </c>
      <c r="H103" s="8">
        <v>14445</v>
      </c>
      <c r="I103" s="9">
        <v>960</v>
      </c>
      <c r="J103" s="10">
        <v>31</v>
      </c>
      <c r="K103" s="11">
        <v>3843224</v>
      </c>
      <c r="L103" s="12">
        <v>4003</v>
      </c>
      <c r="M103" s="13">
        <v>2211</v>
      </c>
      <c r="N103" s="14">
        <v>71</v>
      </c>
      <c r="O103" s="15">
        <v>17717950</v>
      </c>
      <c r="P103" s="15">
        <v>8014</v>
      </c>
    </row>
    <row r="104" spans="1:16" ht="12.6" customHeight="1" x14ac:dyDescent="0.2">
      <c r="A104" s="4">
        <v>174570</v>
      </c>
      <c r="B104" s="4" t="s">
        <v>12</v>
      </c>
      <c r="C104" s="4" t="s">
        <v>135</v>
      </c>
      <c r="D104" s="5">
        <v>646</v>
      </c>
      <c r="E104" s="113">
        <v>626</v>
      </c>
      <c r="F104" s="6">
        <v>97</v>
      </c>
      <c r="G104" s="7">
        <v>7391509</v>
      </c>
      <c r="H104" s="8">
        <v>11808</v>
      </c>
      <c r="I104" s="9">
        <v>244</v>
      </c>
      <c r="J104" s="10">
        <v>38</v>
      </c>
      <c r="K104" s="11">
        <v>911078</v>
      </c>
      <c r="L104" s="12">
        <v>3734</v>
      </c>
      <c r="M104" s="13">
        <v>508</v>
      </c>
      <c r="N104" s="14">
        <v>79</v>
      </c>
      <c r="O104" s="15">
        <v>3022082</v>
      </c>
      <c r="P104" s="15">
        <v>5949</v>
      </c>
    </row>
    <row r="105" spans="1:16" ht="12.6" customHeight="1" x14ac:dyDescent="0.2">
      <c r="A105" s="4">
        <v>174604</v>
      </c>
      <c r="B105" s="4" t="s">
        <v>13</v>
      </c>
      <c r="C105" s="4" t="s">
        <v>135</v>
      </c>
      <c r="D105" s="5">
        <v>3399</v>
      </c>
      <c r="E105" s="113">
        <v>2893</v>
      </c>
      <c r="F105" s="6">
        <v>85</v>
      </c>
      <c r="G105" s="7">
        <v>35575925</v>
      </c>
      <c r="H105" s="8">
        <v>12297</v>
      </c>
      <c r="I105" s="9">
        <v>827</v>
      </c>
      <c r="J105" s="10">
        <v>24</v>
      </c>
      <c r="K105" s="11">
        <v>3039376</v>
      </c>
      <c r="L105" s="12">
        <v>3675</v>
      </c>
      <c r="M105" s="13">
        <v>2253</v>
      </c>
      <c r="N105" s="14">
        <v>66</v>
      </c>
      <c r="O105" s="15">
        <v>15926754</v>
      </c>
      <c r="P105" s="15">
        <v>7069</v>
      </c>
    </row>
    <row r="106" spans="1:16" ht="12.6" customHeight="1" x14ac:dyDescent="0.2">
      <c r="A106" s="4">
        <v>175014</v>
      </c>
      <c r="B106" s="4" t="s">
        <v>16</v>
      </c>
      <c r="C106" s="4" t="s">
        <v>135</v>
      </c>
      <c r="D106" s="5">
        <v>2009</v>
      </c>
      <c r="E106" s="113">
        <v>1327</v>
      </c>
      <c r="F106" s="6">
        <v>66</v>
      </c>
      <c r="G106" s="7">
        <v>31755334</v>
      </c>
      <c r="H106" s="8">
        <v>23930</v>
      </c>
      <c r="I106" s="9">
        <v>250</v>
      </c>
      <c r="J106" s="10">
        <v>12</v>
      </c>
      <c r="K106" s="11">
        <v>1008734</v>
      </c>
      <c r="L106" s="12">
        <v>4035</v>
      </c>
      <c r="M106" s="13">
        <v>907</v>
      </c>
      <c r="N106" s="14">
        <v>45</v>
      </c>
      <c r="O106" s="15">
        <v>4433080</v>
      </c>
      <c r="P106" s="15">
        <v>4888</v>
      </c>
    </row>
    <row r="107" spans="1:16" ht="12.6" customHeight="1" x14ac:dyDescent="0.2">
      <c r="A107" s="4">
        <v>173939</v>
      </c>
      <c r="B107" s="4" t="s">
        <v>19</v>
      </c>
      <c r="C107" s="4" t="s">
        <v>135</v>
      </c>
      <c r="D107" s="5">
        <v>2105</v>
      </c>
      <c r="E107" s="113">
        <v>2049</v>
      </c>
      <c r="F107" s="6">
        <v>97</v>
      </c>
      <c r="G107" s="7">
        <v>34586038</v>
      </c>
      <c r="H107" s="8">
        <v>16879</v>
      </c>
      <c r="I107" s="9">
        <v>414</v>
      </c>
      <c r="J107" s="10">
        <v>20</v>
      </c>
      <c r="K107" s="11">
        <v>1596547</v>
      </c>
      <c r="L107" s="12">
        <v>3856</v>
      </c>
      <c r="M107" s="13">
        <v>1337</v>
      </c>
      <c r="N107" s="14">
        <v>64</v>
      </c>
      <c r="O107" s="15">
        <v>8864575</v>
      </c>
      <c r="P107" s="15">
        <v>6630</v>
      </c>
    </row>
    <row r="108" spans="1:16" ht="12.6" customHeight="1" x14ac:dyDescent="0.2">
      <c r="A108" s="4">
        <v>174534</v>
      </c>
      <c r="B108" s="4" t="s">
        <v>131</v>
      </c>
      <c r="C108" s="4" t="s">
        <v>135</v>
      </c>
      <c r="D108" s="5">
        <v>2820</v>
      </c>
      <c r="E108" s="113">
        <v>2440</v>
      </c>
      <c r="F108" s="6">
        <v>87</v>
      </c>
      <c r="G108" s="7">
        <v>34575560</v>
      </c>
      <c r="H108" s="8">
        <v>14170</v>
      </c>
      <c r="I108" s="9">
        <v>811</v>
      </c>
      <c r="J108" s="10">
        <v>29</v>
      </c>
      <c r="K108" s="11">
        <v>3348865</v>
      </c>
      <c r="L108" s="12">
        <v>4129</v>
      </c>
      <c r="M108" s="13">
        <v>2007</v>
      </c>
      <c r="N108" s="14">
        <v>71</v>
      </c>
      <c r="O108" s="15">
        <v>17804065</v>
      </c>
      <c r="P108" s="15">
        <v>8871</v>
      </c>
    </row>
    <row r="109" spans="1:16" ht="12.6" customHeight="1" x14ac:dyDescent="0.2">
      <c r="A109" s="4">
        <v>449214</v>
      </c>
      <c r="B109" s="4" t="s">
        <v>20</v>
      </c>
      <c r="C109" s="4" t="s">
        <v>135</v>
      </c>
      <c r="D109" s="5">
        <v>186</v>
      </c>
      <c r="E109" s="113">
        <v>184</v>
      </c>
      <c r="F109" s="6">
        <v>99</v>
      </c>
      <c r="G109" s="7">
        <v>1745925</v>
      </c>
      <c r="H109" s="8">
        <v>9489</v>
      </c>
      <c r="I109" s="9">
        <v>77</v>
      </c>
      <c r="J109" s="10">
        <v>41</v>
      </c>
      <c r="K109" s="11">
        <v>274121</v>
      </c>
      <c r="L109" s="12">
        <v>3560</v>
      </c>
      <c r="M109" s="13">
        <v>169</v>
      </c>
      <c r="N109" s="14">
        <v>91</v>
      </c>
      <c r="O109" s="15">
        <v>1224680</v>
      </c>
      <c r="P109" s="15">
        <v>7247</v>
      </c>
    </row>
    <row r="110" spans="1:16" ht="12.6" customHeight="1" x14ac:dyDescent="0.2">
      <c r="A110" s="4">
        <v>445221</v>
      </c>
      <c r="B110" s="4" t="s">
        <v>21</v>
      </c>
      <c r="C110" s="4" t="s">
        <v>135</v>
      </c>
      <c r="D110" s="5">
        <v>2788</v>
      </c>
      <c r="E110" s="113">
        <v>2604</v>
      </c>
      <c r="F110" s="6">
        <v>93</v>
      </c>
      <c r="G110" s="7">
        <v>35325788</v>
      </c>
      <c r="H110" s="8">
        <v>13566</v>
      </c>
      <c r="I110" s="9">
        <v>642</v>
      </c>
      <c r="J110" s="10">
        <v>23</v>
      </c>
      <c r="K110" s="11">
        <v>2393274</v>
      </c>
      <c r="L110" s="12">
        <v>3728</v>
      </c>
      <c r="M110" s="13">
        <v>1974</v>
      </c>
      <c r="N110" s="14">
        <v>71</v>
      </c>
      <c r="O110" s="15">
        <v>13348488</v>
      </c>
      <c r="P110" s="15">
        <v>6762</v>
      </c>
    </row>
    <row r="111" spans="1:16" ht="12.6" customHeight="1" x14ac:dyDescent="0.2">
      <c r="A111" s="4">
        <v>447342</v>
      </c>
      <c r="B111" s="4" t="s">
        <v>22</v>
      </c>
      <c r="C111" s="4" t="s">
        <v>135</v>
      </c>
      <c r="D111" s="5">
        <v>1790</v>
      </c>
      <c r="E111" s="113">
        <v>1067</v>
      </c>
      <c r="F111" s="6">
        <v>60</v>
      </c>
      <c r="G111" s="7">
        <v>13707652</v>
      </c>
      <c r="H111" s="8">
        <v>12847</v>
      </c>
      <c r="I111" s="9">
        <v>527</v>
      </c>
      <c r="J111" s="10">
        <v>29</v>
      </c>
      <c r="K111" s="11">
        <v>2193529</v>
      </c>
      <c r="L111" s="12">
        <v>4162</v>
      </c>
      <c r="M111" s="13">
        <v>1106</v>
      </c>
      <c r="N111" s="14">
        <v>62</v>
      </c>
      <c r="O111" s="15">
        <v>11943067</v>
      </c>
      <c r="P111" s="15">
        <v>10798</v>
      </c>
    </row>
    <row r="112" spans="1:16" ht="12.6" customHeight="1" x14ac:dyDescent="0.2">
      <c r="A112" s="4">
        <v>174765</v>
      </c>
      <c r="B112" s="4" t="s">
        <v>25</v>
      </c>
      <c r="C112" s="4" t="s">
        <v>135</v>
      </c>
      <c r="D112" s="5">
        <v>170</v>
      </c>
      <c r="E112" s="113">
        <v>146</v>
      </c>
      <c r="F112" s="6">
        <v>86</v>
      </c>
      <c r="G112" s="7">
        <v>705841</v>
      </c>
      <c r="H112" s="8">
        <v>4835</v>
      </c>
      <c r="I112" s="9">
        <v>77</v>
      </c>
      <c r="J112" s="10">
        <v>45</v>
      </c>
      <c r="K112" s="11">
        <v>330176</v>
      </c>
      <c r="L112" s="12">
        <v>4288</v>
      </c>
      <c r="M112" s="13">
        <v>100</v>
      </c>
      <c r="N112" s="14">
        <v>59</v>
      </c>
      <c r="O112" s="15">
        <v>376340</v>
      </c>
      <c r="P112" s="15">
        <v>3763</v>
      </c>
    </row>
    <row r="113" spans="1:16" ht="12.6" customHeight="1" x14ac:dyDescent="0.2">
      <c r="A113" s="4">
        <v>175236</v>
      </c>
      <c r="B113" s="4" t="s">
        <v>26</v>
      </c>
      <c r="C113" s="4" t="s">
        <v>135</v>
      </c>
      <c r="D113" s="5">
        <v>1061</v>
      </c>
      <c r="E113" s="113">
        <v>890</v>
      </c>
      <c r="F113" s="6">
        <v>84</v>
      </c>
      <c r="G113" s="7">
        <v>7455819</v>
      </c>
      <c r="H113" s="8">
        <v>8377</v>
      </c>
      <c r="I113" s="9">
        <v>482</v>
      </c>
      <c r="J113" s="10">
        <v>45</v>
      </c>
      <c r="K113" s="11">
        <v>1656679</v>
      </c>
      <c r="L113" s="12">
        <v>3437</v>
      </c>
      <c r="M113" s="13">
        <v>799</v>
      </c>
      <c r="N113" s="14">
        <v>75</v>
      </c>
      <c r="O113" s="15">
        <v>5677689</v>
      </c>
      <c r="P113" s="15">
        <v>7106</v>
      </c>
    </row>
    <row r="114" spans="1:16" ht="12.6" customHeight="1" x14ac:dyDescent="0.2">
      <c r="A114" s="4">
        <v>173063</v>
      </c>
      <c r="B114" s="4" t="s">
        <v>30</v>
      </c>
      <c r="C114" s="4" t="s">
        <v>135</v>
      </c>
      <c r="D114" s="5">
        <v>1546</v>
      </c>
      <c r="E114" s="113">
        <v>1391</v>
      </c>
      <c r="F114" s="6">
        <v>90</v>
      </c>
      <c r="G114" s="7">
        <v>5462742</v>
      </c>
      <c r="H114" s="8">
        <v>3927</v>
      </c>
      <c r="I114" s="9">
        <v>941</v>
      </c>
      <c r="J114" s="10">
        <v>61</v>
      </c>
      <c r="K114" s="11">
        <v>2767732</v>
      </c>
      <c r="L114" s="12">
        <v>2941</v>
      </c>
      <c r="M114" s="13">
        <v>1468</v>
      </c>
      <c r="N114" s="14">
        <v>95</v>
      </c>
      <c r="O114" s="15">
        <v>10668105</v>
      </c>
      <c r="P114" s="15">
        <v>7267</v>
      </c>
    </row>
    <row r="115" spans="1:16" ht="12.6" customHeight="1" x14ac:dyDescent="0.2">
      <c r="A115" s="4">
        <v>174738</v>
      </c>
      <c r="B115" s="4" t="s">
        <v>39</v>
      </c>
      <c r="C115" s="4" t="s">
        <v>135</v>
      </c>
      <c r="D115" s="5">
        <v>2536</v>
      </c>
      <c r="E115" s="113">
        <v>2357</v>
      </c>
      <c r="F115" s="6">
        <v>93</v>
      </c>
      <c r="G115" s="7">
        <v>40769201</v>
      </c>
      <c r="H115" s="8">
        <v>17297</v>
      </c>
      <c r="I115" s="9">
        <v>475</v>
      </c>
      <c r="J115" s="10">
        <v>19</v>
      </c>
      <c r="K115" s="11">
        <v>1838589</v>
      </c>
      <c r="L115" s="12">
        <v>3871</v>
      </c>
      <c r="M115" s="13">
        <v>1643</v>
      </c>
      <c r="N115" s="14">
        <v>65</v>
      </c>
      <c r="O115" s="15">
        <v>10947307</v>
      </c>
      <c r="P115" s="15">
        <v>6663</v>
      </c>
    </row>
    <row r="116" spans="1:16" ht="12.6" customHeight="1" x14ac:dyDescent="0.2">
      <c r="A116" s="4">
        <v>174783</v>
      </c>
      <c r="B116" s="4" t="s">
        <v>40</v>
      </c>
      <c r="C116" s="4" t="s">
        <v>135</v>
      </c>
      <c r="D116" s="5">
        <v>1921</v>
      </c>
      <c r="E116" s="113">
        <v>1693</v>
      </c>
      <c r="F116" s="6">
        <v>88</v>
      </c>
      <c r="G116" s="7">
        <v>27569204</v>
      </c>
      <c r="H116" s="8">
        <v>16284</v>
      </c>
      <c r="I116" s="9">
        <v>563</v>
      </c>
      <c r="J116" s="10">
        <v>29</v>
      </c>
      <c r="K116" s="11">
        <v>2275446</v>
      </c>
      <c r="L116" s="12">
        <v>4042</v>
      </c>
      <c r="M116" s="13">
        <v>1281</v>
      </c>
      <c r="N116" s="14">
        <v>67</v>
      </c>
      <c r="O116" s="15">
        <v>9444524</v>
      </c>
      <c r="P116" s="15">
        <v>7373</v>
      </c>
    </row>
    <row r="117" spans="1:16" ht="12.6" customHeight="1" x14ac:dyDescent="0.2">
      <c r="A117" s="4">
        <v>174792</v>
      </c>
      <c r="B117" s="4" t="s">
        <v>42</v>
      </c>
      <c r="C117" s="4" t="s">
        <v>135</v>
      </c>
      <c r="D117" s="5">
        <v>8</v>
      </c>
      <c r="E117" s="113">
        <v>2</v>
      </c>
      <c r="F117" s="6">
        <v>25</v>
      </c>
      <c r="G117" s="7">
        <v>17567</v>
      </c>
      <c r="H117" s="8">
        <v>8784</v>
      </c>
      <c r="I117" s="9">
        <v>2</v>
      </c>
      <c r="J117" s="10">
        <v>25</v>
      </c>
      <c r="K117" s="11">
        <v>9542</v>
      </c>
      <c r="L117" s="12">
        <v>4771</v>
      </c>
      <c r="M117" s="13">
        <v>2</v>
      </c>
      <c r="N117" s="14">
        <v>25</v>
      </c>
      <c r="O117" s="15">
        <v>12650</v>
      </c>
      <c r="P117" s="15">
        <v>6325</v>
      </c>
    </row>
    <row r="118" spans="1:16" ht="12.6" customHeight="1" x14ac:dyDescent="0.2">
      <c r="A118" s="4">
        <v>174817</v>
      </c>
      <c r="B118" s="4" t="s">
        <v>52</v>
      </c>
      <c r="C118" s="4" t="s">
        <v>135</v>
      </c>
      <c r="D118" s="5">
        <v>233</v>
      </c>
      <c r="E118" s="113">
        <v>186</v>
      </c>
      <c r="F118" s="6">
        <v>80</v>
      </c>
      <c r="G118" s="7">
        <v>755848</v>
      </c>
      <c r="H118" s="8">
        <v>4064</v>
      </c>
      <c r="I118" s="9">
        <v>172</v>
      </c>
      <c r="J118" s="10">
        <v>74</v>
      </c>
      <c r="K118" s="11">
        <v>395287</v>
      </c>
      <c r="L118" s="12">
        <v>2298</v>
      </c>
      <c r="M118" s="13">
        <v>0</v>
      </c>
      <c r="N118" s="14">
        <v>0</v>
      </c>
      <c r="O118" s="15">
        <v>0</v>
      </c>
      <c r="P118" s="15"/>
    </row>
    <row r="119" spans="1:16" ht="12.6" customHeight="1" x14ac:dyDescent="0.2">
      <c r="A119" s="4">
        <v>175041</v>
      </c>
      <c r="B119" s="4" t="s">
        <v>53</v>
      </c>
      <c r="C119" s="4" t="s">
        <v>135</v>
      </c>
      <c r="D119" s="5">
        <v>1996</v>
      </c>
      <c r="E119" s="113">
        <v>1469</v>
      </c>
      <c r="F119" s="6">
        <v>74</v>
      </c>
      <c r="G119" s="7">
        <v>37814092</v>
      </c>
      <c r="H119" s="8">
        <v>25741</v>
      </c>
      <c r="I119" s="9">
        <v>274</v>
      </c>
      <c r="J119" s="10">
        <v>14</v>
      </c>
      <c r="K119" s="11">
        <v>1098549</v>
      </c>
      <c r="L119" s="12">
        <v>4009</v>
      </c>
      <c r="M119" s="13">
        <v>970</v>
      </c>
      <c r="N119" s="14">
        <v>49</v>
      </c>
      <c r="O119" s="15">
        <v>5858547</v>
      </c>
      <c r="P119" s="15">
        <v>6040</v>
      </c>
    </row>
    <row r="120" spans="1:16" ht="12.6" customHeight="1" x14ac:dyDescent="0.2">
      <c r="A120" s="4">
        <v>173911</v>
      </c>
      <c r="B120" s="4" t="s">
        <v>54</v>
      </c>
      <c r="C120" s="4" t="s">
        <v>135</v>
      </c>
      <c r="D120" s="5">
        <v>757</v>
      </c>
      <c r="E120" s="113">
        <v>526</v>
      </c>
      <c r="F120" s="6">
        <v>69</v>
      </c>
      <c r="G120" s="7">
        <v>2950638</v>
      </c>
      <c r="H120" s="8">
        <v>5610</v>
      </c>
      <c r="I120" s="9">
        <v>230</v>
      </c>
      <c r="J120" s="10">
        <v>30</v>
      </c>
      <c r="K120" s="11">
        <v>754678</v>
      </c>
      <c r="L120" s="12">
        <v>3281</v>
      </c>
      <c r="M120" s="13">
        <v>397</v>
      </c>
      <c r="N120" s="14">
        <v>52</v>
      </c>
      <c r="O120" s="15">
        <v>2252470</v>
      </c>
      <c r="P120" s="15">
        <v>5674</v>
      </c>
    </row>
    <row r="121" spans="1:16" ht="12.6" customHeight="1" x14ac:dyDescent="0.2">
      <c r="A121" s="4">
        <v>175078</v>
      </c>
      <c r="B121" s="4" t="s">
        <v>55</v>
      </c>
      <c r="C121" s="4" t="s">
        <v>135</v>
      </c>
      <c r="D121" s="5">
        <v>154</v>
      </c>
      <c r="E121" s="113">
        <v>69</v>
      </c>
      <c r="F121" s="6">
        <v>45</v>
      </c>
      <c r="G121" s="7">
        <v>180304</v>
      </c>
      <c r="H121" s="8">
        <v>2613</v>
      </c>
      <c r="I121" s="9">
        <v>11</v>
      </c>
      <c r="J121" s="10">
        <v>7</v>
      </c>
      <c r="K121" s="11">
        <v>42498</v>
      </c>
      <c r="L121" s="12">
        <v>3863</v>
      </c>
      <c r="M121" s="13">
        <v>70</v>
      </c>
      <c r="N121" s="14">
        <v>45</v>
      </c>
      <c r="O121" s="15">
        <v>649291</v>
      </c>
      <c r="P121" s="15">
        <v>9276</v>
      </c>
    </row>
    <row r="122" spans="1:16" ht="12.6" customHeight="1" x14ac:dyDescent="0.2">
      <c r="A122" s="4">
        <v>175005</v>
      </c>
      <c r="B122" s="4" t="s">
        <v>61</v>
      </c>
      <c r="C122" s="4" t="s">
        <v>135</v>
      </c>
      <c r="D122" s="5">
        <v>658</v>
      </c>
      <c r="E122" s="113">
        <v>552</v>
      </c>
      <c r="F122" s="6">
        <v>84</v>
      </c>
      <c r="G122" s="7">
        <v>6532689</v>
      </c>
      <c r="H122" s="8">
        <v>11835</v>
      </c>
      <c r="I122" s="9">
        <v>217</v>
      </c>
      <c r="J122" s="10">
        <v>33</v>
      </c>
      <c r="K122" s="11">
        <v>852768</v>
      </c>
      <c r="L122" s="12">
        <v>3930</v>
      </c>
      <c r="M122" s="13">
        <v>583</v>
      </c>
      <c r="N122" s="14">
        <v>89</v>
      </c>
      <c r="O122" s="15">
        <v>3875068</v>
      </c>
      <c r="P122" s="15">
        <v>6647</v>
      </c>
    </row>
    <row r="123" spans="1:16" ht="12.6" customHeight="1" x14ac:dyDescent="0.2">
      <c r="A123" s="4">
        <v>174756</v>
      </c>
      <c r="B123" s="4" t="s">
        <v>84</v>
      </c>
      <c r="C123" s="4" t="s">
        <v>135</v>
      </c>
      <c r="D123" s="5">
        <v>1243</v>
      </c>
      <c r="E123" s="113">
        <v>1084</v>
      </c>
      <c r="F123" s="6">
        <v>87</v>
      </c>
      <c r="G123" s="7">
        <v>7270200</v>
      </c>
      <c r="H123" s="8">
        <v>6707</v>
      </c>
      <c r="I123" s="9">
        <v>448</v>
      </c>
      <c r="J123" s="10">
        <v>36</v>
      </c>
      <c r="K123" s="11">
        <v>1683044</v>
      </c>
      <c r="L123" s="12">
        <v>3757</v>
      </c>
      <c r="M123" s="13">
        <v>885</v>
      </c>
      <c r="N123" s="14">
        <v>71</v>
      </c>
      <c r="O123" s="15">
        <v>6695668</v>
      </c>
      <c r="P123" s="15">
        <v>7566</v>
      </c>
    </row>
    <row r="124" spans="1:16" ht="12.6" customHeight="1" x14ac:dyDescent="0.2">
      <c r="A124" s="4">
        <v>174844</v>
      </c>
      <c r="B124" s="4" t="s">
        <v>89</v>
      </c>
      <c r="C124" s="4" t="s">
        <v>135</v>
      </c>
      <c r="D124" s="5">
        <v>2981</v>
      </c>
      <c r="E124" s="113">
        <v>2041</v>
      </c>
      <c r="F124" s="6">
        <v>68</v>
      </c>
      <c r="G124" s="7">
        <v>22376176</v>
      </c>
      <c r="H124" s="8">
        <v>10963</v>
      </c>
      <c r="I124" s="9">
        <v>826</v>
      </c>
      <c r="J124" s="10">
        <v>28</v>
      </c>
      <c r="K124" s="11">
        <v>3092494</v>
      </c>
      <c r="L124" s="12">
        <v>3744</v>
      </c>
      <c r="M124" s="13">
        <v>1691</v>
      </c>
      <c r="N124" s="14">
        <v>57</v>
      </c>
      <c r="O124" s="15">
        <v>16373650</v>
      </c>
      <c r="P124" s="15">
        <v>9683</v>
      </c>
    </row>
    <row r="125" spans="1:16" ht="12.6" customHeight="1" x14ac:dyDescent="0.2">
      <c r="A125" s="4">
        <v>175120</v>
      </c>
      <c r="B125" s="4" t="s">
        <v>90</v>
      </c>
      <c r="C125" s="4" t="s">
        <v>135</v>
      </c>
      <c r="D125" s="5">
        <v>103</v>
      </c>
      <c r="E125" s="113">
        <v>45</v>
      </c>
      <c r="F125" s="6">
        <v>44</v>
      </c>
      <c r="G125" s="7">
        <v>239142</v>
      </c>
      <c r="H125" s="8">
        <v>5314</v>
      </c>
      <c r="I125" s="9">
        <v>26</v>
      </c>
      <c r="J125" s="10">
        <v>25</v>
      </c>
      <c r="K125" s="11">
        <v>106224</v>
      </c>
      <c r="L125" s="12">
        <v>4086</v>
      </c>
      <c r="M125" s="13">
        <v>61</v>
      </c>
      <c r="N125" s="14">
        <v>59</v>
      </c>
      <c r="O125" s="15">
        <v>719500</v>
      </c>
      <c r="P125" s="15">
        <v>11795</v>
      </c>
    </row>
    <row r="126" spans="1:16" ht="12.6" customHeight="1" x14ac:dyDescent="0.2">
      <c r="A126" s="4">
        <v>173887</v>
      </c>
      <c r="B126" s="4" t="s">
        <v>92</v>
      </c>
      <c r="C126" s="4" t="s">
        <v>135</v>
      </c>
      <c r="D126" s="5">
        <v>138</v>
      </c>
      <c r="E126" s="113">
        <v>136</v>
      </c>
      <c r="F126" s="6">
        <v>99</v>
      </c>
      <c r="G126" s="7">
        <v>1086660</v>
      </c>
      <c r="H126" s="8">
        <v>7990</v>
      </c>
      <c r="I126" s="9">
        <v>92</v>
      </c>
      <c r="J126" s="10">
        <v>67</v>
      </c>
      <c r="K126" s="11">
        <v>360145</v>
      </c>
      <c r="L126" s="12">
        <v>3915</v>
      </c>
      <c r="M126" s="13">
        <v>113</v>
      </c>
      <c r="N126" s="14">
        <v>82</v>
      </c>
      <c r="O126" s="15">
        <v>848805</v>
      </c>
      <c r="P126" s="15">
        <v>7512</v>
      </c>
    </row>
    <row r="127" spans="1:16" ht="12.6" customHeight="1" x14ac:dyDescent="0.2">
      <c r="A127" s="4">
        <v>174899</v>
      </c>
      <c r="B127" s="4" t="s">
        <v>132</v>
      </c>
      <c r="C127" s="4" t="s">
        <v>135</v>
      </c>
      <c r="D127" s="5">
        <v>3797</v>
      </c>
      <c r="E127" s="113">
        <v>3336</v>
      </c>
      <c r="F127" s="6">
        <v>88</v>
      </c>
      <c r="G127" s="7">
        <v>54749505</v>
      </c>
      <c r="H127" s="8">
        <v>16412</v>
      </c>
      <c r="I127" s="9">
        <v>1395</v>
      </c>
      <c r="J127" s="10">
        <v>37</v>
      </c>
      <c r="K127" s="11">
        <v>5065213</v>
      </c>
      <c r="L127" s="12">
        <v>3631</v>
      </c>
      <c r="M127" s="13">
        <v>2832</v>
      </c>
      <c r="N127" s="14">
        <v>75</v>
      </c>
      <c r="O127" s="15">
        <v>22803936</v>
      </c>
      <c r="P127" s="15">
        <v>8052</v>
      </c>
    </row>
    <row r="128" spans="1:16" ht="12.6" customHeight="1" x14ac:dyDescent="0.2">
      <c r="A128" s="4">
        <v>443979</v>
      </c>
      <c r="B128" s="4" t="s">
        <v>107</v>
      </c>
      <c r="C128" s="4" t="s">
        <v>135</v>
      </c>
      <c r="D128" s="5">
        <v>1916</v>
      </c>
      <c r="E128" s="113">
        <v>1872</v>
      </c>
      <c r="F128" s="6">
        <v>98</v>
      </c>
      <c r="G128" s="7">
        <v>31499309</v>
      </c>
      <c r="H128" s="8">
        <v>16827</v>
      </c>
      <c r="I128" s="9">
        <v>316</v>
      </c>
      <c r="J128" s="10">
        <v>16</v>
      </c>
      <c r="K128" s="11">
        <v>1173613</v>
      </c>
      <c r="L128" s="12">
        <v>3714</v>
      </c>
      <c r="M128" s="13">
        <v>1118</v>
      </c>
      <c r="N128" s="14">
        <v>58</v>
      </c>
      <c r="O128" s="15">
        <v>7247936</v>
      </c>
      <c r="P128" s="15">
        <v>6483</v>
      </c>
    </row>
    <row r="129" spans="1:16" ht="12.6" customHeight="1" x14ac:dyDescent="0.2">
      <c r="A129" s="4">
        <v>174075</v>
      </c>
      <c r="B129" s="4" t="s">
        <v>108</v>
      </c>
      <c r="C129" s="4" t="s">
        <v>135</v>
      </c>
      <c r="D129" s="5">
        <v>2113</v>
      </c>
      <c r="E129" s="113">
        <v>1462</v>
      </c>
      <c r="F129" s="6">
        <v>69</v>
      </c>
      <c r="G129" s="7">
        <v>16597384</v>
      </c>
      <c r="H129" s="8">
        <v>11353</v>
      </c>
      <c r="I129" s="9">
        <v>462</v>
      </c>
      <c r="J129" s="10">
        <v>22</v>
      </c>
      <c r="K129" s="11">
        <v>1676894</v>
      </c>
      <c r="L129" s="12">
        <v>3630</v>
      </c>
      <c r="M129" s="13">
        <v>1211</v>
      </c>
      <c r="N129" s="14">
        <v>57</v>
      </c>
      <c r="O129" s="15">
        <v>8611297</v>
      </c>
      <c r="P129" s="15">
        <v>7111</v>
      </c>
    </row>
    <row r="130" spans="1:16" ht="12.6" customHeight="1" x14ac:dyDescent="0.2">
      <c r="A130" s="4">
        <v>174233</v>
      </c>
      <c r="B130" s="4" t="s">
        <v>134</v>
      </c>
      <c r="C130" s="4" t="s">
        <v>135</v>
      </c>
      <c r="D130" s="5">
        <v>3099</v>
      </c>
      <c r="E130" s="113">
        <v>2530</v>
      </c>
      <c r="F130" s="6">
        <v>82</v>
      </c>
      <c r="G130" s="7">
        <v>46128284</v>
      </c>
      <c r="H130" s="8">
        <v>18233</v>
      </c>
      <c r="I130" s="9">
        <v>459</v>
      </c>
      <c r="J130" s="10">
        <v>15</v>
      </c>
      <c r="K130" s="11">
        <v>1766009</v>
      </c>
      <c r="L130" s="12">
        <v>3848</v>
      </c>
      <c r="M130" s="13">
        <v>1654</v>
      </c>
      <c r="N130" s="14">
        <v>53</v>
      </c>
      <c r="O130" s="15">
        <v>10281248</v>
      </c>
      <c r="P130" s="15">
        <v>6216</v>
      </c>
    </row>
    <row r="131" spans="1:16" ht="12.6" customHeight="1" x14ac:dyDescent="0.2">
      <c r="A131" s="4">
        <v>456959</v>
      </c>
      <c r="B131" s="4" t="s">
        <v>154</v>
      </c>
      <c r="C131" s="4" t="s">
        <v>135</v>
      </c>
      <c r="D131" s="5">
        <v>425</v>
      </c>
      <c r="E131" s="113">
        <v>414</v>
      </c>
      <c r="F131" s="6">
        <v>97</v>
      </c>
      <c r="G131" s="7">
        <v>2193935</v>
      </c>
      <c r="H131" s="8">
        <v>5299</v>
      </c>
      <c r="I131" s="9">
        <v>217</v>
      </c>
      <c r="J131" s="10">
        <v>51</v>
      </c>
      <c r="K131" s="11">
        <v>726601</v>
      </c>
      <c r="L131" s="12">
        <v>3348</v>
      </c>
      <c r="M131" s="13">
        <v>0</v>
      </c>
      <c r="N131" s="14">
        <v>0</v>
      </c>
      <c r="O131" s="15">
        <v>0</v>
      </c>
      <c r="P131" s="15"/>
    </row>
    <row r="132" spans="1:16" ht="12.6" customHeight="1" x14ac:dyDescent="0.2">
      <c r="A132" s="4">
        <v>174066</v>
      </c>
      <c r="B132" s="4" t="s">
        <v>117</v>
      </c>
      <c r="C132" s="4" t="s">
        <v>135</v>
      </c>
      <c r="D132" s="5">
        <v>6146</v>
      </c>
      <c r="E132" s="113">
        <v>5551</v>
      </c>
      <c r="F132" s="6">
        <v>90</v>
      </c>
      <c r="G132" s="7">
        <v>93188214</v>
      </c>
      <c r="H132" s="8">
        <v>16788</v>
      </c>
      <c r="I132" s="9">
        <v>1125</v>
      </c>
      <c r="J132" s="10">
        <v>18</v>
      </c>
      <c r="K132" s="11">
        <v>4287503</v>
      </c>
      <c r="L132" s="12">
        <v>3811</v>
      </c>
      <c r="M132" s="13">
        <v>796</v>
      </c>
      <c r="N132" s="14">
        <v>13</v>
      </c>
      <c r="O132" s="15">
        <v>4602364</v>
      </c>
      <c r="P132" s="15">
        <v>5782</v>
      </c>
    </row>
    <row r="133" spans="1:16" ht="12.6" customHeight="1" x14ac:dyDescent="0.2">
      <c r="A133" s="4">
        <v>445319</v>
      </c>
      <c r="B133" s="4" t="s">
        <v>120</v>
      </c>
      <c r="C133" s="4" t="s">
        <v>135</v>
      </c>
      <c r="D133" s="16">
        <v>118</v>
      </c>
      <c r="E133" s="114">
        <v>84</v>
      </c>
      <c r="F133" s="17">
        <v>71</v>
      </c>
      <c r="G133" s="18">
        <v>775312</v>
      </c>
      <c r="H133" s="19">
        <v>9230</v>
      </c>
      <c r="I133" s="20">
        <v>81</v>
      </c>
      <c r="J133" s="21">
        <v>69</v>
      </c>
      <c r="K133" s="22">
        <v>386298</v>
      </c>
      <c r="L133" s="23">
        <v>4769</v>
      </c>
      <c r="M133" s="24">
        <v>0</v>
      </c>
      <c r="N133" s="25">
        <v>0</v>
      </c>
      <c r="O133" s="26">
        <v>0</v>
      </c>
      <c r="P133" s="26"/>
    </row>
    <row r="134" spans="1:16" ht="12.6" customHeight="1" x14ac:dyDescent="0.2">
      <c r="B134" s="69" t="s">
        <v>149</v>
      </c>
      <c r="C134" s="95"/>
      <c r="D134" s="86">
        <f>SUM(D102:D133)</f>
        <v>52116</v>
      </c>
      <c r="E134" s="116">
        <f>SUM(E102:E133)</f>
        <v>43358</v>
      </c>
      <c r="F134" s="87">
        <f>E134/D134</f>
        <v>0.83195179983114587</v>
      </c>
      <c r="G134" s="88">
        <f>SUM(G102:G133)</f>
        <v>633491699</v>
      </c>
      <c r="H134" s="88">
        <f>G134/E134</f>
        <v>14610.722334978551</v>
      </c>
      <c r="I134" s="89">
        <f>SUM(I102:I133)</f>
        <v>13748</v>
      </c>
      <c r="J134" s="90">
        <f>I134/D134</f>
        <v>0.26379614705656612</v>
      </c>
      <c r="K134" s="91">
        <f>SUM(K102:K133)</f>
        <v>51334389</v>
      </c>
      <c r="L134" s="91">
        <f>K134/I134</f>
        <v>3733.9532295606632</v>
      </c>
      <c r="M134" s="92">
        <f>SUM(M102:M133)</f>
        <v>30146</v>
      </c>
      <c r="N134" s="93">
        <f>M134/D134</f>
        <v>0.5784404021797529</v>
      </c>
      <c r="O134" s="94">
        <f>SUM(O102:O133)</f>
        <v>222231136</v>
      </c>
      <c r="P134" s="94">
        <f>O134/M134</f>
        <v>7371.8283022623236</v>
      </c>
    </row>
    <row r="135" spans="1:16" ht="12.75" customHeight="1" x14ac:dyDescent="0.2">
      <c r="E135" s="113"/>
      <c r="F135" s="6"/>
      <c r="G135" s="7"/>
      <c r="H135" s="7"/>
      <c r="I135" s="80"/>
      <c r="J135" s="81"/>
      <c r="K135" s="82"/>
      <c r="L135" s="82"/>
      <c r="M135" s="83"/>
      <c r="N135" s="84"/>
      <c r="O135" s="85"/>
      <c r="P135" s="85"/>
    </row>
    <row r="136" spans="1:16" ht="12.6" customHeight="1" x14ac:dyDescent="0.2">
      <c r="B136" s="38" t="s">
        <v>146</v>
      </c>
      <c r="E136" s="113"/>
      <c r="F136" s="6"/>
      <c r="G136" s="7"/>
      <c r="H136" s="7"/>
      <c r="I136" s="80"/>
      <c r="J136" s="81"/>
      <c r="K136" s="82"/>
      <c r="L136" s="82"/>
      <c r="M136" s="83"/>
      <c r="N136" s="84"/>
      <c r="O136" s="85"/>
      <c r="P136" s="85"/>
    </row>
    <row r="137" spans="1:16" ht="12.6" customHeight="1" x14ac:dyDescent="0.2">
      <c r="A137" s="4">
        <v>445407</v>
      </c>
      <c r="B137" s="3" t="s">
        <v>11</v>
      </c>
      <c r="C137" s="4" t="s">
        <v>137</v>
      </c>
      <c r="D137" s="27">
        <v>4730</v>
      </c>
      <c r="E137" s="112">
        <v>2640</v>
      </c>
      <c r="F137" s="28">
        <v>56</v>
      </c>
      <c r="G137" s="29">
        <v>13956977</v>
      </c>
      <c r="H137" s="30">
        <v>5287</v>
      </c>
      <c r="I137" s="31">
        <v>1440</v>
      </c>
      <c r="J137" s="32">
        <v>30</v>
      </c>
      <c r="K137" s="33">
        <v>5321141</v>
      </c>
      <c r="L137" s="34">
        <v>3695</v>
      </c>
      <c r="M137" s="35">
        <v>2692</v>
      </c>
      <c r="N137" s="36">
        <v>57</v>
      </c>
      <c r="O137" s="37">
        <v>17823994</v>
      </c>
      <c r="P137" s="37">
        <v>6621</v>
      </c>
    </row>
    <row r="138" spans="1:16" ht="12.6" customHeight="1" x14ac:dyDescent="0.2">
      <c r="A138" s="4">
        <v>173489</v>
      </c>
      <c r="B138" s="4" t="s">
        <v>58</v>
      </c>
      <c r="C138" s="4" t="s">
        <v>137</v>
      </c>
      <c r="D138" s="5">
        <v>6599</v>
      </c>
      <c r="E138" s="113">
        <v>2590</v>
      </c>
      <c r="F138" s="6">
        <v>39</v>
      </c>
      <c r="G138" s="7">
        <v>13346957</v>
      </c>
      <c r="H138" s="8">
        <v>5153</v>
      </c>
      <c r="I138" s="9">
        <v>1910</v>
      </c>
      <c r="J138" s="10">
        <v>29</v>
      </c>
      <c r="K138" s="11">
        <v>8018625</v>
      </c>
      <c r="L138" s="12">
        <v>4198</v>
      </c>
      <c r="M138" s="13">
        <v>3028</v>
      </c>
      <c r="N138" s="14">
        <v>46</v>
      </c>
      <c r="O138" s="15">
        <v>32161695</v>
      </c>
      <c r="P138" s="15">
        <v>10621</v>
      </c>
    </row>
    <row r="139" spans="1:16" ht="12.6" customHeight="1" x14ac:dyDescent="0.2">
      <c r="A139" s="4">
        <v>175227</v>
      </c>
      <c r="B139" s="4" t="s">
        <v>76</v>
      </c>
      <c r="C139" s="4" t="s">
        <v>137</v>
      </c>
      <c r="D139" s="5">
        <v>13050</v>
      </c>
      <c r="E139" s="113">
        <v>6178</v>
      </c>
      <c r="F139" s="6">
        <v>47</v>
      </c>
      <c r="G139" s="7">
        <v>28474560</v>
      </c>
      <c r="H139" s="8">
        <v>4609</v>
      </c>
      <c r="I139" s="9">
        <v>3417</v>
      </c>
      <c r="J139" s="10">
        <v>26</v>
      </c>
      <c r="K139" s="11">
        <v>12674136</v>
      </c>
      <c r="L139" s="12">
        <v>3709</v>
      </c>
      <c r="M139" s="13">
        <v>7880</v>
      </c>
      <c r="N139" s="14">
        <v>60</v>
      </c>
      <c r="O139" s="15">
        <v>48770278</v>
      </c>
      <c r="P139" s="15">
        <v>6189</v>
      </c>
    </row>
    <row r="140" spans="1:16" ht="12.6" customHeight="1" x14ac:dyDescent="0.2">
      <c r="A140" s="4">
        <v>174978</v>
      </c>
      <c r="B140" s="4" t="s">
        <v>77</v>
      </c>
      <c r="C140" s="4" t="s">
        <v>137</v>
      </c>
      <c r="D140" s="5">
        <v>6950</v>
      </c>
      <c r="E140" s="113">
        <v>3812</v>
      </c>
      <c r="F140" s="6">
        <v>55</v>
      </c>
      <c r="G140" s="7">
        <v>16723063</v>
      </c>
      <c r="H140" s="8">
        <v>4387</v>
      </c>
      <c r="I140" s="9">
        <v>2017</v>
      </c>
      <c r="J140" s="10">
        <v>29</v>
      </c>
      <c r="K140" s="11">
        <v>7250727</v>
      </c>
      <c r="L140" s="12">
        <v>3595</v>
      </c>
      <c r="M140" s="13">
        <v>4508</v>
      </c>
      <c r="N140" s="14">
        <v>65</v>
      </c>
      <c r="O140" s="15">
        <v>31338576</v>
      </c>
      <c r="P140" s="15">
        <v>6952</v>
      </c>
    </row>
    <row r="141" spans="1:16" ht="12.6" customHeight="1" x14ac:dyDescent="0.2">
      <c r="A141" s="4">
        <v>453570</v>
      </c>
      <c r="B141" s="4" t="s">
        <v>106</v>
      </c>
      <c r="C141" s="4" t="s">
        <v>137</v>
      </c>
      <c r="D141" s="5">
        <v>16186</v>
      </c>
      <c r="E141" s="113">
        <v>7078</v>
      </c>
      <c r="F141" s="6">
        <v>44</v>
      </c>
      <c r="G141" s="7">
        <v>32408455</v>
      </c>
      <c r="H141" s="8">
        <v>4579</v>
      </c>
      <c r="I141" s="9">
        <v>3931</v>
      </c>
      <c r="J141" s="10">
        <v>24</v>
      </c>
      <c r="K141" s="11">
        <v>14760959</v>
      </c>
      <c r="L141" s="12">
        <v>3755</v>
      </c>
      <c r="M141" s="13">
        <v>8082</v>
      </c>
      <c r="N141" s="14">
        <v>50</v>
      </c>
      <c r="O141" s="15">
        <v>53408100</v>
      </c>
      <c r="P141" s="15">
        <v>6608</v>
      </c>
    </row>
    <row r="142" spans="1:16" ht="12.6" customHeight="1" x14ac:dyDescent="0.2">
      <c r="A142" s="4">
        <v>456135</v>
      </c>
      <c r="B142" s="4" t="s">
        <v>111</v>
      </c>
      <c r="C142" s="4" t="s">
        <v>137</v>
      </c>
      <c r="D142" s="5">
        <v>6277</v>
      </c>
      <c r="E142" s="113">
        <v>1821</v>
      </c>
      <c r="F142" s="6">
        <v>29</v>
      </c>
      <c r="G142" s="7">
        <v>9044255</v>
      </c>
      <c r="H142" s="8">
        <v>4967</v>
      </c>
      <c r="I142" s="9">
        <v>902</v>
      </c>
      <c r="J142" s="10">
        <v>14</v>
      </c>
      <c r="K142" s="11">
        <v>3364088</v>
      </c>
      <c r="L142" s="12">
        <v>3730</v>
      </c>
      <c r="M142" s="13">
        <v>1661</v>
      </c>
      <c r="N142" s="14">
        <v>26</v>
      </c>
      <c r="O142" s="15">
        <v>11228946</v>
      </c>
      <c r="P142" s="15">
        <v>6760</v>
      </c>
    </row>
    <row r="143" spans="1:16" ht="12.6" customHeight="1" x14ac:dyDescent="0.2">
      <c r="A143" s="4">
        <v>445504</v>
      </c>
      <c r="B143" s="4" t="s">
        <v>121</v>
      </c>
      <c r="C143" s="4" t="s">
        <v>137</v>
      </c>
      <c r="D143" s="16">
        <v>8060</v>
      </c>
      <c r="E143" s="114">
        <v>4016</v>
      </c>
      <c r="F143" s="17">
        <v>50</v>
      </c>
      <c r="G143" s="18">
        <v>18169602</v>
      </c>
      <c r="H143" s="19">
        <v>4524</v>
      </c>
      <c r="I143" s="20">
        <v>1749</v>
      </c>
      <c r="J143" s="21">
        <v>22</v>
      </c>
      <c r="K143" s="22">
        <v>6416836</v>
      </c>
      <c r="L143" s="23">
        <v>3669</v>
      </c>
      <c r="M143" s="24">
        <v>5005</v>
      </c>
      <c r="N143" s="25">
        <v>62</v>
      </c>
      <c r="O143" s="26">
        <v>31660578</v>
      </c>
      <c r="P143" s="26">
        <v>6326</v>
      </c>
    </row>
    <row r="144" spans="1:16" s="38" customFormat="1" ht="12.6" customHeight="1" x14ac:dyDescent="0.2">
      <c r="B144" s="69" t="s">
        <v>144</v>
      </c>
      <c r="C144" s="70"/>
      <c r="D144" s="86">
        <f>SUM(D137:D143)</f>
        <v>61852</v>
      </c>
      <c r="E144" s="116">
        <f>SUM(E137:E143)</f>
        <v>28135</v>
      </c>
      <c r="F144" s="87">
        <f>E144/D144</f>
        <v>0.4548761559852551</v>
      </c>
      <c r="G144" s="88">
        <f>SUM(G137:G143)</f>
        <v>132123869</v>
      </c>
      <c r="H144" s="88">
        <f>G144/E144</f>
        <v>4696.0678514306028</v>
      </c>
      <c r="I144" s="89">
        <f>SUM(I137:I143)</f>
        <v>15366</v>
      </c>
      <c r="J144" s="90">
        <f>I144/D144</f>
        <v>0.24843174028325682</v>
      </c>
      <c r="K144" s="91">
        <f>SUM(K137:K143)</f>
        <v>57806512</v>
      </c>
      <c r="L144" s="91">
        <f>K144/I144</f>
        <v>3761.9752700767931</v>
      </c>
      <c r="M144" s="92">
        <f>SUM(M137:M143)</f>
        <v>32856</v>
      </c>
      <c r="N144" s="93">
        <f>M144/D144</f>
        <v>0.53120351807540578</v>
      </c>
      <c r="O144" s="94">
        <f>SUM(O137:O143)</f>
        <v>226392167</v>
      </c>
      <c r="P144" s="94">
        <f>O144/M144</f>
        <v>6890.436054297541</v>
      </c>
    </row>
    <row r="145" spans="1:16" s="38" customFormat="1" ht="12.6" customHeight="1" x14ac:dyDescent="0.2">
      <c r="B145" s="98"/>
      <c r="C145" s="42"/>
      <c r="D145" s="99"/>
      <c r="E145" s="117"/>
      <c r="F145" s="100"/>
      <c r="G145" s="101"/>
      <c r="H145" s="101"/>
      <c r="I145" s="102"/>
      <c r="J145" s="103"/>
      <c r="K145" s="104"/>
      <c r="L145" s="104"/>
      <c r="M145" s="105"/>
      <c r="N145" s="106"/>
      <c r="O145" s="107"/>
      <c r="P145" s="107"/>
    </row>
    <row r="146" spans="1:16" ht="12.6" customHeight="1" x14ac:dyDescent="0.2">
      <c r="B146" s="38" t="s">
        <v>163</v>
      </c>
      <c r="E146" s="113"/>
      <c r="F146" s="6"/>
      <c r="G146" s="7"/>
      <c r="H146" s="7"/>
      <c r="I146" s="80"/>
      <c r="J146" s="81"/>
      <c r="K146" s="82"/>
      <c r="L146" s="82"/>
      <c r="M146" s="83"/>
      <c r="N146" s="84"/>
      <c r="O146" s="85"/>
      <c r="P146" s="85"/>
    </row>
    <row r="147" spans="1:16" ht="12.6" customHeight="1" x14ac:dyDescent="0.2">
      <c r="A147" s="4">
        <v>174914</v>
      </c>
      <c r="B147" s="3" t="s">
        <v>112</v>
      </c>
      <c r="C147" s="4" t="s">
        <v>138</v>
      </c>
      <c r="D147" s="27">
        <v>2279</v>
      </c>
      <c r="E147" s="112">
        <v>1052</v>
      </c>
      <c r="F147" s="28">
        <v>46</v>
      </c>
      <c r="G147" s="29">
        <v>6006843</v>
      </c>
      <c r="H147" s="30">
        <v>5710</v>
      </c>
      <c r="I147" s="31">
        <v>443</v>
      </c>
      <c r="J147" s="32">
        <v>19</v>
      </c>
      <c r="K147" s="33">
        <v>1665969</v>
      </c>
      <c r="L147" s="34">
        <v>3761</v>
      </c>
      <c r="M147" s="35">
        <v>774</v>
      </c>
      <c r="N147" s="36">
        <v>34</v>
      </c>
      <c r="O147" s="37">
        <v>5063144</v>
      </c>
      <c r="P147" s="37">
        <v>6542</v>
      </c>
    </row>
    <row r="148" spans="1:16" ht="12.6" customHeight="1" x14ac:dyDescent="0.2">
      <c r="A148" s="4">
        <v>175157</v>
      </c>
      <c r="B148" s="4" t="s">
        <v>113</v>
      </c>
      <c r="C148" s="4" t="s">
        <v>138</v>
      </c>
      <c r="D148" s="5">
        <v>10506</v>
      </c>
      <c r="E148" s="113">
        <v>9002</v>
      </c>
      <c r="F148" s="6">
        <v>86</v>
      </c>
      <c r="G148" s="7">
        <v>37591222</v>
      </c>
      <c r="H148" s="8">
        <v>4176</v>
      </c>
      <c r="I148" s="9">
        <v>2158</v>
      </c>
      <c r="J148" s="10">
        <v>21</v>
      </c>
      <c r="K148" s="11">
        <v>7916467</v>
      </c>
      <c r="L148" s="12">
        <v>3668</v>
      </c>
      <c r="M148" s="13">
        <v>5965</v>
      </c>
      <c r="N148" s="14">
        <v>57</v>
      </c>
      <c r="O148" s="15">
        <v>36812891</v>
      </c>
      <c r="P148" s="15">
        <v>6171</v>
      </c>
    </row>
    <row r="149" spans="1:16" ht="12.6" customHeight="1" x14ac:dyDescent="0.2">
      <c r="A149" s="4">
        <v>125231</v>
      </c>
      <c r="B149" s="4" t="s">
        <v>114</v>
      </c>
      <c r="C149" s="4" t="s">
        <v>138</v>
      </c>
      <c r="D149" s="5">
        <v>1705</v>
      </c>
      <c r="E149" s="113">
        <v>1491</v>
      </c>
      <c r="F149" s="6">
        <v>87</v>
      </c>
      <c r="G149" s="7">
        <v>10211361</v>
      </c>
      <c r="H149" s="8">
        <v>6849</v>
      </c>
      <c r="I149" s="9">
        <v>505</v>
      </c>
      <c r="J149" s="10">
        <v>30</v>
      </c>
      <c r="K149" s="11">
        <v>2016412</v>
      </c>
      <c r="L149" s="12">
        <v>3993</v>
      </c>
      <c r="M149" s="13">
        <v>963</v>
      </c>
      <c r="N149" s="14">
        <v>56</v>
      </c>
      <c r="O149" s="15">
        <v>5510142</v>
      </c>
      <c r="P149" s="15">
        <v>5722</v>
      </c>
    </row>
    <row r="150" spans="1:16" ht="12.6" customHeight="1" x14ac:dyDescent="0.2">
      <c r="A150" s="4">
        <v>434751</v>
      </c>
      <c r="B150" s="4" t="s">
        <v>115</v>
      </c>
      <c r="C150" s="4" t="s">
        <v>138</v>
      </c>
      <c r="D150" s="5">
        <v>57</v>
      </c>
      <c r="E150" s="113">
        <v>57</v>
      </c>
      <c r="F150" s="6">
        <v>100</v>
      </c>
      <c r="G150" s="7">
        <v>291510</v>
      </c>
      <c r="H150" s="8">
        <v>5114</v>
      </c>
      <c r="I150" s="9">
        <v>12</v>
      </c>
      <c r="J150" s="10">
        <v>21</v>
      </c>
      <c r="K150" s="11">
        <v>38250</v>
      </c>
      <c r="L150" s="12">
        <v>3188</v>
      </c>
      <c r="M150" s="13">
        <v>31</v>
      </c>
      <c r="N150" s="14">
        <v>54</v>
      </c>
      <c r="O150" s="15">
        <v>139128</v>
      </c>
      <c r="P150" s="15">
        <v>4488</v>
      </c>
    </row>
    <row r="151" spans="1:16" ht="12.6" customHeight="1" x14ac:dyDescent="0.2">
      <c r="A151" s="4">
        <v>175272</v>
      </c>
      <c r="B151" s="4" t="s">
        <v>116</v>
      </c>
      <c r="C151" s="4" t="s">
        <v>138</v>
      </c>
      <c r="D151" s="16">
        <v>33236</v>
      </c>
      <c r="E151" s="114">
        <v>25448</v>
      </c>
      <c r="F151" s="17">
        <v>77</v>
      </c>
      <c r="G151" s="18">
        <v>132257178</v>
      </c>
      <c r="H151" s="19">
        <v>5197</v>
      </c>
      <c r="I151" s="20">
        <v>6911</v>
      </c>
      <c r="J151" s="21">
        <v>21</v>
      </c>
      <c r="K151" s="22">
        <v>26782215</v>
      </c>
      <c r="L151" s="23">
        <v>3875</v>
      </c>
      <c r="M151" s="24">
        <v>15912</v>
      </c>
      <c r="N151" s="25">
        <v>48</v>
      </c>
      <c r="O151" s="26">
        <v>105592979</v>
      </c>
      <c r="P151" s="26">
        <v>6636</v>
      </c>
    </row>
    <row r="152" spans="1:16" ht="12.6" customHeight="1" x14ac:dyDescent="0.2">
      <c r="B152" s="69" t="s">
        <v>150</v>
      </c>
      <c r="C152" s="95"/>
      <c r="D152" s="86">
        <f>SUM(D147:D151)</f>
        <v>47783</v>
      </c>
      <c r="E152" s="116">
        <f>SUM(E147:E151)</f>
        <v>37050</v>
      </c>
      <c r="F152" s="87">
        <f>E152/D152</f>
        <v>0.77538036540192123</v>
      </c>
      <c r="G152" s="88">
        <f>SUM(G147:G151)</f>
        <v>186358114</v>
      </c>
      <c r="H152" s="88">
        <f>G152/E152</f>
        <v>5029.9086099865044</v>
      </c>
      <c r="I152" s="89">
        <f>SUM(I147:I151)</f>
        <v>10029</v>
      </c>
      <c r="J152" s="90">
        <f>I152/D152</f>
        <v>0.20988636125818805</v>
      </c>
      <c r="K152" s="91">
        <f>SUM(K147:K151)</f>
        <v>38419313</v>
      </c>
      <c r="L152" s="91">
        <f>K152/I152</f>
        <v>3830.8219164423172</v>
      </c>
      <c r="M152" s="92">
        <f>SUM(M147:M151)</f>
        <v>23645</v>
      </c>
      <c r="N152" s="93">
        <f>M152/D152</f>
        <v>0.49484126153652974</v>
      </c>
      <c r="O152" s="94">
        <f>SUM(O147:O151)</f>
        <v>153118284</v>
      </c>
      <c r="P152" s="94">
        <f>O152/M152</f>
        <v>6475.7151194755761</v>
      </c>
    </row>
    <row r="153" spans="1:16" ht="12.6" customHeight="1" x14ac:dyDescent="0.2">
      <c r="E153" s="113"/>
      <c r="F153" s="6"/>
      <c r="G153" s="7"/>
      <c r="H153" s="7"/>
      <c r="I153" s="80"/>
      <c r="J153" s="81"/>
      <c r="K153" s="82"/>
      <c r="L153" s="82"/>
      <c r="M153" s="83"/>
      <c r="N153" s="84"/>
      <c r="O153" s="85"/>
      <c r="P153" s="85"/>
    </row>
    <row r="154" spans="1:16" s="38" customFormat="1" ht="12.6" customHeight="1" x14ac:dyDescent="0.2">
      <c r="B154" s="96" t="s">
        <v>151</v>
      </c>
      <c r="C154" s="70"/>
      <c r="D154" s="97">
        <f>D36+D69+D99+D134+D144+D152</f>
        <v>338822</v>
      </c>
      <c r="E154" s="119">
        <f>E36+E69+E99+E134+E144+E152</f>
        <v>208347</v>
      </c>
      <c r="F154" s="87">
        <f>E154/$D154</f>
        <v>0.61491579649491468</v>
      </c>
      <c r="G154" s="88">
        <f>G36+G69+G99+G134+G144+G152</f>
        <v>1335169346</v>
      </c>
      <c r="H154" s="88">
        <f>G154/E154</f>
        <v>6408.3924702539516</v>
      </c>
      <c r="I154" s="89">
        <f>I36+I69+I99+I134+I144+I152</f>
        <v>107688</v>
      </c>
      <c r="J154" s="90">
        <f>I154/$D154</f>
        <v>0.31783060131868651</v>
      </c>
      <c r="K154" s="91">
        <f>K36+K69+K99+K134+K144+K152</f>
        <v>382105527</v>
      </c>
      <c r="L154" s="91">
        <f>K154/I154</f>
        <v>3548.2646813015376</v>
      </c>
      <c r="M154" s="92">
        <f>M36+M69+M99+M134+M144+M152</f>
        <v>177974</v>
      </c>
      <c r="N154" s="93">
        <f>M154/$D154</f>
        <v>0.52527285713442462</v>
      </c>
      <c r="O154" s="94">
        <f>O36+O69+O99+O134+O144+O152</f>
        <v>1234136393</v>
      </c>
      <c r="P154" s="94">
        <f>O154/M154</f>
        <v>6934.3634070145081</v>
      </c>
    </row>
    <row r="156" spans="1:16" x14ac:dyDescent="0.2">
      <c r="B156" s="4" t="s">
        <v>155</v>
      </c>
    </row>
    <row r="157" spans="1:16" x14ac:dyDescent="0.2">
      <c r="B157" s="4" t="s">
        <v>156</v>
      </c>
      <c r="F157" s="40"/>
    </row>
    <row r="158" spans="1:16" x14ac:dyDescent="0.2">
      <c r="B158" s="4" t="s">
        <v>164</v>
      </c>
    </row>
    <row r="160" spans="1:16" x14ac:dyDescent="0.2">
      <c r="B160" s="4" t="s">
        <v>162</v>
      </c>
    </row>
  </sheetData>
  <sortState ref="B49:O104">
    <sortCondition ref="B49:B104"/>
  </sortState>
  <mergeCells count="3">
    <mergeCell ref="E3:H3"/>
    <mergeCell ref="I3:L3"/>
    <mergeCell ref="M3:P3"/>
  </mergeCells>
  <pageMargins left="0.7" right="0.7" top="0.75" bottom="0.75" header="0.3" footer="0.3"/>
  <pageSetup paperSize="5" scale="97" fitToHeight="0" orientation="landscape" r:id="rId1"/>
  <headerFooter>
    <oddHeader>&amp;CMinnesota Office of Higher Education</oddHeader>
    <oddFooter>&amp;C&amp;P</oddFooter>
  </headerFooter>
  <rowBreaks count="4" manualBreakCount="4">
    <brk id="36" max="16383" man="1"/>
    <brk id="70" max="16383" man="1"/>
    <brk id="99" max="16383" man="1"/>
    <brk id="131" max="16383" man="1"/>
  </rowBreaks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All undergrads</vt:lpstr>
      <vt:lpstr>'All undergrads'!Print_Titles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Zweifel</dc:creator>
  <cp:lastModifiedBy>Stephen Zweifel</cp:lastModifiedBy>
  <cp:lastPrinted>2011-12-09T21:57:46Z</cp:lastPrinted>
  <dcterms:created xsi:type="dcterms:W3CDTF">2011-11-30T21:16:57Z</dcterms:created>
  <dcterms:modified xsi:type="dcterms:W3CDTF">2012-01-04T15:38:48Z</dcterms:modified>
</cp:coreProperties>
</file>