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700" activeTab="0"/>
  </bookViews>
  <sheets>
    <sheet name="CALC" sheetId="1" r:id="rId1"/>
    <sheet name="CALC_Example" sheetId="2" r:id="rId2"/>
    <sheet name="FORM" sheetId="3" r:id="rId3"/>
  </sheets>
  <definedNames>
    <definedName name="OLE_LINK1" localSheetId="1">'CALC_Example'!$Q$2</definedName>
    <definedName name="_xlnm.Print_Area" localSheetId="0">'CALC'!$B$1:$M$81</definedName>
    <definedName name="_xlnm.Print_Area" localSheetId="1">'CALC_Example'!$B$1:$M$81</definedName>
    <definedName name="_xlnm.Print_Area" localSheetId="2">'FORM'!$A$1:$H$36</definedName>
  </definedNames>
  <calcPr fullCalcOnLoad="1"/>
</workbook>
</file>

<file path=xl/sharedStrings.xml><?xml version="1.0" encoding="utf-8"?>
<sst xmlns="http://schemas.openxmlformats.org/spreadsheetml/2006/main" count="207" uniqueCount="105">
  <si>
    <t>Student Name:</t>
  </si>
  <si>
    <t>SSN:</t>
  </si>
  <si>
    <t>A</t>
  </si>
  <si>
    <t>B</t>
  </si>
  <si>
    <t>C</t>
  </si>
  <si>
    <t>D</t>
  </si>
  <si>
    <t>Return of Title IV Funds Refund Worksheet.  If there is no refund required for Title IV programs, enter 0.</t>
  </si>
  <si>
    <t>E</t>
  </si>
  <si>
    <t>Amount</t>
  </si>
  <si>
    <t xml:space="preserve">% of </t>
  </si>
  <si>
    <t>Non-Title IV</t>
  </si>
  <si>
    <t>Package</t>
  </si>
  <si>
    <t>Program Name</t>
  </si>
  <si>
    <t>TOTAL</t>
  </si>
  <si>
    <t>Share of</t>
  </si>
  <si>
    <t>Box E</t>
  </si>
  <si>
    <t>Refund</t>
  </si>
  <si>
    <t>Amount of</t>
  </si>
  <si>
    <t>Refund Due</t>
  </si>
  <si>
    <t>Program</t>
  </si>
  <si>
    <t>Safety Officer's Survivor Grant</t>
  </si>
  <si>
    <t>WHERE TO RETURN REFUNDS:</t>
  </si>
  <si>
    <t>State Grant and Child Care Grant refunds occuring before the school closes out its activity for the aid year should be placed back</t>
  </si>
  <si>
    <t>Final</t>
  </si>
  <si>
    <t xml:space="preserve"> </t>
  </si>
  <si>
    <r>
      <t>D.</t>
    </r>
    <r>
      <rPr>
        <sz val="10"/>
        <rFont val="Arial"/>
        <family val="0"/>
      </rPr>
      <t xml:space="preserve">  Amount of institutional share of any required refund for Title IV financial aid programs from Step 5, Box O of</t>
    </r>
  </si>
  <si>
    <t>to the MN Office of Higher Education using the top portion of the Refund Return Form on the next page of this spreadsheet.</t>
  </si>
  <si>
    <t>Post-closure student refunds for these programs should be returned to OHE using the bottom portion of the Refund Return Form.</t>
  </si>
  <si>
    <t>MN Office of Higher Education Refund Return Form</t>
  </si>
  <si>
    <t>For Returning End of Year Balances of Post-Closure Refunds</t>
  </si>
  <si>
    <t>Returning End of Year Balance</t>
  </si>
  <si>
    <t>(for use with State Grant, State Work Study, Postsecondary Child Care Grant and MN GI Bill programs)</t>
  </si>
  <si>
    <t>Aid Year</t>
  </si>
  <si>
    <t>Amount of Refund</t>
  </si>
  <si>
    <t>$</t>
  </si>
  <si>
    <t>Returning Individual Student Refund(s)*</t>
  </si>
  <si>
    <t>Term</t>
  </si>
  <si>
    <t>Return refund with form to:</t>
  </si>
  <si>
    <t xml:space="preserve">    Minnesota Office of Higher Education</t>
  </si>
  <si>
    <t xml:space="preserve">    Administrative Services Division</t>
  </si>
  <si>
    <t xml:space="preserve">    PO Box 64449</t>
  </si>
  <si>
    <t xml:space="preserve">    St. Paul, MN  55164-0449</t>
  </si>
  <si>
    <t>Person Returning Funds:</t>
  </si>
  <si>
    <t>Phone Number:</t>
  </si>
  <si>
    <t>Name of College:</t>
  </si>
  <si>
    <t>School Code:</t>
  </si>
  <si>
    <t>Date Completed:</t>
  </si>
  <si>
    <t>Student’s Name</t>
  </si>
  <si>
    <t>*Schools should only return individual student refunds for State Grant, Postsecondary Child Care Grant and MN GI Bill programs if they occur after the school has closed out program activity for the aid year.</t>
  </si>
  <si>
    <t>Reason**</t>
  </si>
  <si>
    <t>**Refund Reasons</t>
  </si>
  <si>
    <t>SELF loan refunds should be returned to: Firstmark Services, PO Box 82522, Lincoln, NE, 68501</t>
  </si>
  <si>
    <t>If Reason is PW or CH, please indicate enrollment level at time of payment</t>
  </si>
  <si>
    <t>(for use with Indian Scholarship, State Grant, State Work Study, Postsecondary Child Care Grant and MN GI Bill programs)</t>
  </si>
  <si>
    <t>Individual student refunds for the MN GI Bill, MN Indian Scholarship and Safety Officer's Survivor Grant should always be sent</t>
  </si>
  <si>
    <t>directly to OHE using the bottom portion of the Refund Return Form on the next page of this worksheet.</t>
  </si>
  <si>
    <t>TO RESET SPREADSHEET, PRESS CTRL+SHIFT+Z</t>
  </si>
  <si>
    <t xml:space="preserve">*The state adopts the definition of institutional charges used for federal Title IV aid programs under 484B of the Higher Education Act of 1965 as amended, </t>
  </si>
  <si>
    <t>and 34 CFR 668.22.</t>
  </si>
  <si>
    <r>
      <t>B.</t>
    </r>
    <r>
      <rPr>
        <sz val="10"/>
        <rFont val="Arial"/>
        <family val="0"/>
      </rPr>
      <t xml:space="preserve">  Amount of original institutional charges for the program the school can retain per its institutional</t>
    </r>
  </si>
  <si>
    <t>PART I - DETERMINING AMOUNT OF NET REFUND</t>
  </si>
  <si>
    <t>C.  GROSS REFUND</t>
  </si>
  <si>
    <t xml:space="preserve">E.  NET REFUND  </t>
  </si>
  <si>
    <t xml:space="preserve">During  </t>
  </si>
  <si>
    <t>Current</t>
  </si>
  <si>
    <t xml:space="preserve">Amount  </t>
  </si>
  <si>
    <t>Disbursed</t>
  </si>
  <si>
    <t>MN Office of Higher Education Refund Calculation Spreadsheet                                                       for Use by Schools Charging Upfront for Program</t>
  </si>
  <si>
    <t>State Grant</t>
  </si>
  <si>
    <t>Child Care Grant</t>
  </si>
  <si>
    <t>** The SELF loan program should only be included if the student totally withdrew from school or a dropped below half-time status.</t>
  </si>
  <si>
    <t>*** These programs should only be included if the student totally withdrew from school.</t>
  </si>
  <si>
    <t>MN GI Bill</t>
  </si>
  <si>
    <t>CH = Changed enrollment level, refunding full difference in awards</t>
  </si>
  <si>
    <t>PW = Withdrew from class but still enrolled</t>
  </si>
  <si>
    <t>WI = Total withdrawal from school after disbursement</t>
  </si>
  <si>
    <t>NE = Not enrolled for term/withdrawal before disbursement</t>
  </si>
  <si>
    <t>OT = Other (please specify in comments section below)</t>
  </si>
  <si>
    <t>COMMENTS (to explain student refund reason of OT for Other</t>
  </si>
  <si>
    <t>Last 4 digits of SSN</t>
  </si>
  <si>
    <t>PART II - DETERMINING PROPORTIONAL SHARE OF NET REFUND FOR DISTRIBUTION TO NON-TITLE IV AID PROGRAMS</t>
  </si>
  <si>
    <t>List all non-Title IV financial aid received to date during the student's program and for the current aid year including any funds</t>
  </si>
  <si>
    <t xml:space="preserve">in the school's State Grant or Child Care Grant account on campus. End of year balances for these programs should be returned  </t>
  </si>
  <si>
    <t>SELF Loan</t>
  </si>
  <si>
    <t>MN Indian Scholarship</t>
  </si>
  <si>
    <t xml:space="preserve">disbursed to the student for living expenses. Include only programs requiring refunds when a student withdraws from school which </t>
  </si>
  <si>
    <t>can include institutional and private scholarships or other forms of non-Title IV aid. Do NOT include work study awards.</t>
  </si>
  <si>
    <t>This form should be used to calculate refunds for all state financial aid programs when a student completely withdraws from school or, for the MN State Grant and SELF Loan programs, if the student drops below minimum enrollment level for those programs. This form should only be used by schools charging students upfront for the entire program and whose refund policies are based on the percentage of the program completed.  (Note: Refunds are never required for the State Work Study program.)</t>
  </si>
  <si>
    <t>Date of withdrawal/enrollment change:</t>
  </si>
  <si>
    <t>Yes</t>
  </si>
  <si>
    <t>No</t>
  </si>
  <si>
    <t xml:space="preserve">Did student totally withdraw? </t>
  </si>
  <si>
    <t>111-22-3333</t>
  </si>
  <si>
    <t>MN Office of Higher Education Refund Calculation Spreadsheet                                                       for Use by Schools Charging Upfront for Program                                                                                                                EXAMPLE</t>
  </si>
  <si>
    <t>Mary Student</t>
  </si>
  <si>
    <t>School Scholarship</t>
  </si>
  <si>
    <t>This form should be used to calculate refunds for state financial aid programs when a student completely withdraws from school or, for the MN State Grant and SELF Loan programs, if the student drops below minimum enrollment level for those programs. This form should only be used by schools charging students upfront for the entire program and whose refund policies are based on the percentage of the program completed.  (Note: Refunds are never required for the State Work Study program.)</t>
  </si>
  <si>
    <r>
      <t>A.</t>
    </r>
    <r>
      <rPr>
        <sz val="10"/>
        <rFont val="Arial"/>
        <family val="0"/>
      </rPr>
      <t xml:space="preserve">  Amount of financial aid and cash received to date for the entire program, including any funds disbursed to the student for living</t>
    </r>
  </si>
  <si>
    <t>expenses and and any post-withdrawal disbursements of Title IV financial aid and funds disbursed to the student for living expenses.</t>
  </si>
  <si>
    <t xml:space="preserve">Exclude federal or state work study funds. If funds received to date for the program exceed the original institutional charges* for the </t>
  </si>
  <si>
    <t>program, cap Line A at the amount of the original institutional charges for the program. Include cents.</t>
  </si>
  <si>
    <t>XXX-XX-</t>
  </si>
  <si>
    <t>Amount (rounded to nearest dollar)</t>
  </si>
  <si>
    <t xml:space="preserve"> or state-mandated refund policy. Include cents.</t>
  </si>
  <si>
    <t>Last Revised August 6, 2015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</si>
</sst>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000\-00\-0000"/>
    <numFmt numFmtId="168" formatCode="[$-409]dddd\,\ mmmm\ dd\,\ yyyy"/>
    <numFmt numFmtId="169" formatCode="m/d/yy;@"/>
    <numFmt numFmtId="170" formatCode="&quot;Yes&quot;;&quot;Yes&quot;;&quot;No&quot;"/>
    <numFmt numFmtId="171" formatCode="&quot;True&quot;;&quot;True&quot;;&quot;False&quot;"/>
    <numFmt numFmtId="172" formatCode="&quot;On&quot;;&quot;On&quot;;&quot;Off&quot;"/>
    <numFmt numFmtId="173" formatCode="[$€-2]\ #,##0.00_);[Red]\([$€-2]\ #,##0.00\)"/>
    <numFmt numFmtId="174" formatCode="0.0000%"/>
  </numFmts>
  <fonts count="51">
    <font>
      <sz val="10"/>
      <name val="Arial"/>
      <family val="0"/>
    </font>
    <font>
      <sz val="8"/>
      <name val="Arial"/>
      <family val="0"/>
    </font>
    <font>
      <b/>
      <sz val="10"/>
      <name val="Arial"/>
      <family val="2"/>
    </font>
    <font>
      <sz val="10"/>
      <color indexed="10"/>
      <name val="Arial"/>
      <family val="0"/>
    </font>
    <font>
      <sz val="10"/>
      <color indexed="39"/>
      <name val="Arial"/>
      <family val="0"/>
    </font>
    <font>
      <sz val="10"/>
      <color indexed="17"/>
      <name val="Arial"/>
      <family val="0"/>
    </font>
    <font>
      <b/>
      <sz val="10"/>
      <color indexed="39"/>
      <name val="Arial"/>
      <family val="2"/>
    </font>
    <font>
      <b/>
      <sz val="14"/>
      <name val="Arial"/>
      <family val="2"/>
    </font>
    <font>
      <sz val="9"/>
      <name val="Arial"/>
      <family val="2"/>
    </font>
    <font>
      <b/>
      <sz val="11"/>
      <name val="Arial"/>
      <family val="2"/>
    </font>
    <font>
      <b/>
      <sz val="9"/>
      <name val="Arial"/>
      <family val="2"/>
    </font>
    <font>
      <b/>
      <u val="single"/>
      <sz val="14"/>
      <name val="Arial"/>
      <family val="2"/>
    </font>
    <font>
      <sz val="11"/>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name val="Segoe UI"/>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rgb="FFFFFF00"/>
        <bgColor indexed="64"/>
      </patternFill>
    </fill>
    <fill>
      <patternFill patternType="solid">
        <fgColor indexed="13"/>
        <bgColor indexed="64"/>
      </patternFill>
    </fill>
    <fill>
      <patternFill patternType="solid">
        <fgColor indexed="11"/>
        <bgColor indexed="64"/>
      </patternFill>
    </fill>
    <fill>
      <patternFill patternType="solid">
        <fgColor rgb="FFCCCCCC"/>
        <bgColor indexed="64"/>
      </patternFill>
    </fill>
    <fill>
      <patternFill patternType="solid">
        <fgColor rgb="FF00FFFF"/>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3">
    <xf numFmtId="0" fontId="0" fillId="0" borderId="0" xfId="0" applyAlignment="1">
      <alignment/>
    </xf>
    <xf numFmtId="0" fontId="0" fillId="0" borderId="0" xfId="0" applyFill="1" applyBorder="1" applyAlignment="1">
      <alignment/>
    </xf>
    <xf numFmtId="164" fontId="0" fillId="33" borderId="10" xfId="0" applyNumberFormat="1" applyFill="1" applyBorder="1" applyAlignment="1" applyProtection="1">
      <alignment/>
      <protection locked="0"/>
    </xf>
    <xf numFmtId="164" fontId="0" fillId="34" borderId="10" xfId="0" applyNumberFormat="1" applyFill="1" applyBorder="1" applyAlignment="1" applyProtection="1">
      <alignment/>
      <protection locked="0"/>
    </xf>
    <xf numFmtId="0" fontId="0" fillId="0" borderId="0" xfId="0" applyBorder="1" applyAlignment="1" applyProtection="1">
      <alignment/>
      <protection/>
    </xf>
    <xf numFmtId="0" fontId="0" fillId="0" borderId="11" xfId="0" applyBorder="1" applyAlignment="1" applyProtection="1">
      <alignment/>
      <protection locked="0"/>
    </xf>
    <xf numFmtId="0" fontId="0" fillId="0" borderId="11" xfId="0" applyBorder="1" applyAlignment="1" applyProtection="1">
      <alignment/>
      <protection/>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0" fillId="34" borderId="14" xfId="0" applyFont="1" applyFill="1" applyBorder="1" applyAlignment="1" applyProtection="1">
      <alignment/>
      <protection locked="0"/>
    </xf>
    <xf numFmtId="0" fontId="0" fillId="35" borderId="12" xfId="0" applyFill="1" applyBorder="1" applyAlignment="1" applyProtection="1">
      <alignment/>
      <protection/>
    </xf>
    <xf numFmtId="0" fontId="0" fillId="35" borderId="13" xfId="0" applyFill="1" applyBorder="1" applyAlignment="1" applyProtection="1">
      <alignment/>
      <protection/>
    </xf>
    <xf numFmtId="0" fontId="0" fillId="36" borderId="14" xfId="0" applyFont="1" applyFill="1" applyBorder="1" applyAlignment="1" applyProtection="1">
      <alignment/>
      <protection/>
    </xf>
    <xf numFmtId="0" fontId="2" fillId="0" borderId="0" xfId="0" applyFont="1" applyBorder="1" applyAlignment="1" applyProtection="1">
      <alignment/>
      <protection/>
    </xf>
    <xf numFmtId="0" fontId="4" fillId="0" borderId="0" xfId="0" applyFont="1" applyBorder="1" applyAlignment="1" applyProtection="1">
      <alignment/>
      <protection/>
    </xf>
    <xf numFmtId="0" fontId="0" fillId="0" borderId="15" xfId="0" applyBorder="1" applyAlignment="1" applyProtection="1">
      <alignment/>
      <protection/>
    </xf>
    <xf numFmtId="0" fontId="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2" fillId="0" borderId="19" xfId="0" applyFont="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3" fillId="0" borderId="15" xfId="0" applyFont="1" applyBorder="1" applyAlignment="1" applyProtection="1">
      <alignment/>
      <protection/>
    </xf>
    <xf numFmtId="0" fontId="2" fillId="0" borderId="15"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0" xfId="0" applyFont="1" applyBorder="1" applyAlignment="1" applyProtection="1">
      <alignment/>
      <protection/>
    </xf>
    <xf numFmtId="0" fontId="2" fillId="0" borderId="0" xfId="0" applyFont="1" applyBorder="1" applyAlignment="1" applyProtection="1">
      <alignment horizontal="right"/>
      <protection/>
    </xf>
    <xf numFmtId="164" fontId="0" fillId="37" borderId="10" xfId="0" applyNumberFormat="1" applyFill="1" applyBorder="1" applyAlignment="1" applyProtection="1">
      <alignment/>
      <protection/>
    </xf>
    <xf numFmtId="0" fontId="2" fillId="0" borderId="11" xfId="0" applyFont="1" applyBorder="1" applyAlignment="1" applyProtection="1">
      <alignment horizontal="center" vertical="center" wrapText="1"/>
      <protection/>
    </xf>
    <xf numFmtId="0" fontId="5" fillId="0" borderId="15" xfId="0" applyFont="1" applyBorder="1" applyAlignment="1" applyProtection="1">
      <alignment/>
      <protection/>
    </xf>
    <xf numFmtId="164" fontId="0" fillId="37" borderId="10" xfId="0" applyNumberFormat="1" applyFill="1" applyBorder="1" applyAlignment="1" applyProtection="1">
      <alignment horizontal="right" vertical="center"/>
      <protection/>
    </xf>
    <xf numFmtId="0" fontId="2" fillId="0" borderId="11" xfId="0" applyFont="1" applyBorder="1" applyAlignment="1" applyProtection="1">
      <alignment/>
      <protection/>
    </xf>
    <xf numFmtId="0" fontId="2" fillId="0" borderId="15" xfId="0" applyFont="1" applyBorder="1" applyAlignment="1" applyProtection="1">
      <alignment horizontal="center" vertical="center"/>
      <protection/>
    </xf>
    <xf numFmtId="165" fontId="0" fillId="37" borderId="10" xfId="0" applyNumberFormat="1" applyFill="1" applyBorder="1" applyAlignment="1" applyProtection="1">
      <alignment/>
      <protection/>
    </xf>
    <xf numFmtId="164" fontId="0" fillId="35" borderId="10" xfId="0" applyNumberFormat="1" applyFill="1" applyBorder="1" applyAlignment="1" applyProtection="1">
      <alignment/>
      <protection/>
    </xf>
    <xf numFmtId="164" fontId="0" fillId="38" borderId="10" xfId="0" applyNumberFormat="1" applyFill="1" applyBorder="1" applyAlignment="1" applyProtection="1">
      <alignment/>
      <protection/>
    </xf>
    <xf numFmtId="165" fontId="0" fillId="0" borderId="0" xfId="0" applyNumberFormat="1" applyBorder="1" applyAlignment="1" applyProtection="1">
      <alignment/>
      <protection/>
    </xf>
    <xf numFmtId="0" fontId="0" fillId="0" borderId="15" xfId="0" applyFont="1" applyBorder="1" applyAlignment="1" applyProtection="1">
      <alignment/>
      <protection/>
    </xf>
    <xf numFmtId="0" fontId="0" fillId="0" borderId="0" xfId="0" applyFill="1" applyBorder="1" applyAlignment="1" applyProtection="1">
      <alignment/>
      <protection/>
    </xf>
    <xf numFmtId="166" fontId="0" fillId="37" borderId="10" xfId="0" applyNumberFormat="1" applyFill="1" applyBorder="1" applyAlignment="1" applyProtection="1">
      <alignment/>
      <protection/>
    </xf>
    <xf numFmtId="0" fontId="0" fillId="0" borderId="16" xfId="0" applyFont="1" applyBorder="1" applyAlignment="1" applyProtection="1">
      <alignment/>
      <protection/>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39" borderId="22" xfId="0" applyFont="1" applyFill="1" applyBorder="1" applyAlignment="1">
      <alignment horizontal="center" wrapText="1"/>
    </xf>
    <xf numFmtId="0" fontId="10" fillId="39" borderId="23" xfId="0" applyFont="1" applyFill="1" applyBorder="1" applyAlignment="1">
      <alignment horizontal="center"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5" xfId="0" applyFont="1" applyBorder="1" applyAlignment="1">
      <alignment wrapText="1"/>
    </xf>
    <xf numFmtId="0" fontId="8" fillId="0" borderId="0" xfId="0" applyFont="1" applyAlignment="1">
      <alignment/>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2" fillId="0" borderId="23"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0" fontId="2" fillId="0" borderId="0" xfId="0" applyFont="1" applyAlignment="1">
      <alignment/>
    </xf>
    <xf numFmtId="0" fontId="0" fillId="0" borderId="0" xfId="0" applyFont="1" applyAlignment="1">
      <alignment/>
    </xf>
    <xf numFmtId="0" fontId="0" fillId="0" borderId="0" xfId="0" applyFont="1" applyAlignment="1">
      <alignment vertical="top"/>
    </xf>
    <xf numFmtId="0" fontId="2" fillId="0" borderId="0" xfId="0" applyFont="1" applyAlignment="1">
      <alignment vertical="top"/>
    </xf>
    <xf numFmtId="0" fontId="0" fillId="36" borderId="0" xfId="0" applyFill="1" applyAlignment="1">
      <alignment/>
    </xf>
    <xf numFmtId="0" fontId="0" fillId="36" borderId="13" xfId="0" applyFill="1" applyBorder="1" applyAlignment="1">
      <alignment/>
    </xf>
    <xf numFmtId="0" fontId="0" fillId="35" borderId="14" xfId="0" applyFont="1" applyFill="1" applyBorder="1" applyAlignment="1" applyProtection="1">
      <alignment/>
      <protection/>
    </xf>
    <xf numFmtId="0" fontId="8" fillId="0" borderId="0" xfId="0" applyFont="1" applyAlignment="1">
      <alignment horizontal="left"/>
    </xf>
    <xf numFmtId="0" fontId="0" fillId="40" borderId="14" xfId="0" applyFont="1" applyFill="1" applyBorder="1" applyAlignment="1" applyProtection="1">
      <alignment/>
      <protection locked="0"/>
    </xf>
    <xf numFmtId="0" fontId="0" fillId="40" borderId="12" xfId="0" applyFill="1" applyBorder="1" applyAlignment="1" applyProtection="1">
      <alignment/>
      <protection locked="0"/>
    </xf>
    <xf numFmtId="0" fontId="0" fillId="40" borderId="13" xfId="0" applyFill="1" applyBorder="1" applyAlignment="1" applyProtection="1">
      <alignment/>
      <protection locked="0"/>
    </xf>
    <xf numFmtId="17" fontId="0" fillId="0" borderId="15" xfId="0" applyNumberFormat="1" applyFont="1" applyBorder="1" applyAlignment="1" applyProtection="1">
      <alignment/>
      <protection/>
    </xf>
    <xf numFmtId="0" fontId="1" fillId="0" borderId="15" xfId="0" applyFont="1" applyBorder="1" applyAlignment="1" applyProtection="1">
      <alignment horizontal="left" vertical="center"/>
      <protection/>
    </xf>
    <xf numFmtId="0" fontId="0" fillId="0" borderId="0" xfId="0" applyFill="1" applyAlignment="1">
      <alignment/>
    </xf>
    <xf numFmtId="164" fontId="0" fillId="0" borderId="0" xfId="0" applyNumberFormat="1" applyFill="1" applyBorder="1" applyAlignment="1" applyProtection="1">
      <alignment/>
      <protection hidden="1"/>
    </xf>
    <xf numFmtId="0" fontId="0" fillId="36" borderId="14" xfId="0" applyFont="1" applyFill="1" applyBorder="1" applyAlignment="1" applyProtection="1">
      <alignment/>
      <protection/>
    </xf>
    <xf numFmtId="0" fontId="0" fillId="0" borderId="0" xfId="0" applyBorder="1" applyAlignment="1">
      <alignment/>
    </xf>
    <xf numFmtId="166" fontId="0" fillId="33" borderId="10" xfId="0" applyNumberFormat="1" applyFont="1" applyFill="1" applyBorder="1" applyAlignment="1" applyProtection="1">
      <alignment/>
      <protection locked="0"/>
    </xf>
    <xf numFmtId="0" fontId="0" fillId="40" borderId="10" xfId="0" applyFill="1" applyBorder="1" applyAlignment="1" applyProtection="1">
      <alignment/>
      <protection locked="0"/>
    </xf>
    <xf numFmtId="0" fontId="11" fillId="0" borderId="0" xfId="0" applyFont="1" applyAlignment="1">
      <alignment/>
    </xf>
    <xf numFmtId="0" fontId="0" fillId="0" borderId="11" xfId="0" applyFont="1" applyBorder="1" applyAlignment="1" applyProtection="1">
      <alignment/>
      <protection/>
    </xf>
    <xf numFmtId="0" fontId="0" fillId="0" borderId="0" xfId="0" applyAlignment="1" applyProtection="1">
      <alignment/>
      <protection/>
    </xf>
    <xf numFmtId="0" fontId="12" fillId="0" borderId="0" xfId="0" applyFont="1" applyBorder="1" applyAlignment="1" applyProtection="1">
      <alignment vertical="center" wrapText="1"/>
      <protection/>
    </xf>
    <xf numFmtId="6" fontId="12" fillId="0" borderId="0" xfId="0" applyNumberFormat="1" applyFont="1" applyBorder="1" applyAlignment="1" applyProtection="1">
      <alignment vertical="center" wrapText="1"/>
      <protection/>
    </xf>
    <xf numFmtId="0" fontId="0" fillId="0" borderId="0" xfId="0" applyFont="1" applyAlignment="1" applyProtection="1">
      <alignment/>
      <protection/>
    </xf>
    <xf numFmtId="0" fontId="0" fillId="40" borderId="10" xfId="0" applyFill="1" applyBorder="1" applyAlignment="1" applyProtection="1">
      <alignment/>
      <protection/>
    </xf>
    <xf numFmtId="14" fontId="0" fillId="40" borderId="10" xfId="0" applyNumberFormat="1" applyFont="1" applyFill="1" applyBorder="1" applyAlignment="1" applyProtection="1">
      <alignment/>
      <protection/>
    </xf>
    <xf numFmtId="164" fontId="0" fillId="34" borderId="10" xfId="0" applyNumberFormat="1" applyFill="1" applyBorder="1" applyAlignment="1" applyProtection="1">
      <alignment/>
      <protection/>
    </xf>
    <xf numFmtId="164" fontId="0" fillId="33" borderId="10" xfId="0" applyNumberFormat="1" applyFill="1" applyBorder="1" applyAlignment="1" applyProtection="1">
      <alignment/>
      <protection/>
    </xf>
    <xf numFmtId="0" fontId="0" fillId="0" borderId="0" xfId="0" applyFill="1" applyBorder="1" applyAlignment="1" applyProtection="1">
      <alignment/>
      <protection/>
    </xf>
    <xf numFmtId="166" fontId="0" fillId="33" borderId="10" xfId="0" applyNumberFormat="1" applyFont="1" applyFill="1" applyBorder="1" applyAlignment="1" applyProtection="1">
      <alignment/>
      <protection/>
    </xf>
    <xf numFmtId="0" fontId="0" fillId="36" borderId="0" xfId="0" applyFill="1" applyAlignment="1" applyProtection="1">
      <alignment/>
      <protection/>
    </xf>
    <xf numFmtId="0" fontId="0" fillId="36" borderId="13" xfId="0" applyFill="1" applyBorder="1" applyAlignment="1" applyProtection="1">
      <alignment/>
      <protection/>
    </xf>
    <xf numFmtId="0" fontId="0" fillId="40" borderId="14" xfId="0" applyFont="1" applyFill="1" applyBorder="1" applyAlignment="1" applyProtection="1">
      <alignment/>
      <protection/>
    </xf>
    <xf numFmtId="0" fontId="0" fillId="40" borderId="12" xfId="0" applyFill="1" applyBorder="1" applyAlignment="1" applyProtection="1">
      <alignment/>
      <protection/>
    </xf>
    <xf numFmtId="0" fontId="0" fillId="40" borderId="13" xfId="0" applyFill="1" applyBorder="1" applyAlignment="1" applyProtection="1">
      <alignment/>
      <protection/>
    </xf>
    <xf numFmtId="0" fontId="0" fillId="34" borderId="14" xfId="0" applyFont="1" applyFill="1" applyBorder="1" applyAlignment="1" applyProtection="1">
      <alignment/>
      <protection/>
    </xf>
    <xf numFmtId="0" fontId="0" fillId="34" borderId="12" xfId="0" applyFill="1" applyBorder="1" applyAlignment="1" applyProtection="1">
      <alignment/>
      <protection/>
    </xf>
    <xf numFmtId="0" fontId="0" fillId="34" borderId="13" xfId="0" applyFill="1" applyBorder="1" applyAlignment="1" applyProtection="1">
      <alignment/>
      <protection/>
    </xf>
    <xf numFmtId="0" fontId="0" fillId="0" borderId="0" xfId="0" applyFill="1" applyAlignment="1" applyProtection="1">
      <alignment/>
      <protection/>
    </xf>
    <xf numFmtId="0" fontId="0" fillId="35" borderId="14" xfId="0" applyFill="1" applyBorder="1" applyAlignment="1" applyProtection="1">
      <alignment/>
      <protection/>
    </xf>
    <xf numFmtId="0" fontId="0" fillId="35" borderId="12" xfId="0" applyFill="1" applyBorder="1" applyAlignment="1" applyProtection="1">
      <alignment/>
      <protection/>
    </xf>
    <xf numFmtId="0" fontId="0" fillId="35" borderId="13" xfId="0" applyFill="1" applyBorder="1" applyAlignment="1" applyProtection="1">
      <alignment/>
      <protection/>
    </xf>
    <xf numFmtId="0" fontId="0" fillId="0" borderId="19" xfId="0" applyFont="1" applyBorder="1" applyAlignment="1" applyProtection="1">
      <alignment vertical="top" wrapText="1"/>
      <protection/>
    </xf>
    <xf numFmtId="0" fontId="0" fillId="0" borderId="20" xfId="0" applyBorder="1" applyAlignment="1">
      <alignment vertical="top" wrapText="1"/>
    </xf>
    <xf numFmtId="0" fontId="0" fillId="0" borderId="21"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169" fontId="2" fillId="0" borderId="0" xfId="0" applyNumberFormat="1" applyFont="1" applyFill="1" applyBorder="1" applyAlignment="1" applyProtection="1">
      <alignment horizontal="left" vertical="center" wrapText="1"/>
      <protection/>
    </xf>
    <xf numFmtId="0" fontId="2" fillId="0" borderId="0" xfId="0" applyFont="1" applyAlignment="1" applyProtection="1">
      <alignment horizontal="left"/>
      <protection/>
    </xf>
    <xf numFmtId="0" fontId="0" fillId="35" borderId="14" xfId="0" applyFont="1" applyFill="1" applyBorder="1" applyAlignment="1" applyProtection="1">
      <alignment/>
      <protection/>
    </xf>
    <xf numFmtId="0" fontId="0" fillId="36" borderId="14" xfId="0" applyFont="1" applyFill="1" applyBorder="1" applyAlignment="1" applyProtection="1">
      <alignment/>
      <protection/>
    </xf>
    <xf numFmtId="0" fontId="0" fillId="36" borderId="12" xfId="0" applyFill="1" applyBorder="1" applyAlignment="1" applyProtection="1">
      <alignment/>
      <protection/>
    </xf>
    <xf numFmtId="0" fontId="0" fillId="36" borderId="13" xfId="0" applyFill="1" applyBorder="1" applyAlignment="1" applyProtection="1">
      <alignment/>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6" fillId="41" borderId="14" xfId="0" applyFont="1" applyFill="1" applyBorder="1" applyAlignment="1" applyProtection="1">
      <alignment horizontal="center" vertical="center"/>
      <protection/>
    </xf>
    <xf numFmtId="0" fontId="2" fillId="41" borderId="12" xfId="0" applyFont="1" applyFill="1" applyBorder="1" applyAlignment="1" applyProtection="1">
      <alignment horizontal="center" vertical="center"/>
      <protection/>
    </xf>
    <xf numFmtId="0" fontId="2" fillId="41" borderId="13" xfId="0" applyFont="1" applyFill="1" applyBorder="1" applyAlignment="1" applyProtection="1">
      <alignment horizontal="center" vertical="center"/>
      <protection/>
    </xf>
    <xf numFmtId="0" fontId="0" fillId="34" borderId="14"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167" fontId="0" fillId="34" borderId="14" xfId="0" applyNumberFormat="1" applyFont="1" applyFill="1" applyBorder="1" applyAlignment="1" applyProtection="1">
      <alignment horizontal="center" vertical="center"/>
      <protection locked="0"/>
    </xf>
    <xf numFmtId="167" fontId="0" fillId="34" borderId="13" xfId="0" applyNumberFormat="1" applyFill="1" applyBorder="1" applyAlignment="1" applyProtection="1">
      <alignment horizontal="center" vertical="center"/>
      <protection locked="0"/>
    </xf>
    <xf numFmtId="0" fontId="12"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20" xfId="0" applyBorder="1" applyAlignment="1" applyProtection="1">
      <alignment vertical="top" wrapText="1"/>
      <protection/>
    </xf>
    <xf numFmtId="0" fontId="0" fillId="0" borderId="21" xfId="0" applyBorder="1" applyAlignment="1" applyProtection="1">
      <alignment vertical="top" wrapText="1"/>
      <protection/>
    </xf>
    <xf numFmtId="0" fontId="0" fillId="0" borderId="15" xfId="0" applyBorder="1" applyAlignment="1" applyProtection="1">
      <alignment vertical="top" wrapText="1"/>
      <protection/>
    </xf>
    <xf numFmtId="0" fontId="0" fillId="0" borderId="0" xfId="0" applyAlignment="1" applyProtection="1">
      <alignment vertical="top" wrapText="1"/>
      <protection/>
    </xf>
    <xf numFmtId="0" fontId="0" fillId="0" borderId="11" xfId="0" applyBorder="1" applyAlignment="1" applyProtection="1">
      <alignment vertical="top" wrapText="1"/>
      <protection/>
    </xf>
    <xf numFmtId="0" fontId="0" fillId="34" borderId="14" xfId="0" applyFont="1" applyFill="1" applyBorder="1" applyAlignment="1" applyProtection="1">
      <alignment horizontal="left" vertical="center"/>
      <protection/>
    </xf>
    <xf numFmtId="0" fontId="0" fillId="34" borderId="12" xfId="0" applyFont="1" applyFill="1" applyBorder="1" applyAlignment="1" applyProtection="1">
      <alignment horizontal="left" vertical="center"/>
      <protection/>
    </xf>
    <xf numFmtId="0" fontId="0" fillId="34" borderId="13" xfId="0" applyFont="1" applyFill="1" applyBorder="1" applyAlignment="1" applyProtection="1">
      <alignment horizontal="left" vertical="center"/>
      <protection/>
    </xf>
    <xf numFmtId="0" fontId="0" fillId="0" borderId="0" xfId="0" applyFont="1" applyAlignment="1" applyProtection="1">
      <alignment vertical="top"/>
      <protection/>
    </xf>
    <xf numFmtId="0" fontId="0" fillId="0" borderId="0" xfId="0" applyAlignment="1" applyProtection="1">
      <alignment vertical="top"/>
      <protection/>
    </xf>
    <xf numFmtId="6" fontId="12" fillId="0" borderId="0" xfId="0" applyNumberFormat="1" applyFont="1" applyBorder="1" applyAlignment="1" applyProtection="1">
      <alignment vertical="center" wrapText="1"/>
      <protection/>
    </xf>
    <xf numFmtId="167" fontId="0" fillId="34" borderId="14" xfId="0" applyNumberFormat="1" applyFont="1" applyFill="1" applyBorder="1" applyAlignment="1" applyProtection="1">
      <alignment horizontal="center" vertical="center"/>
      <protection/>
    </xf>
    <xf numFmtId="167" fontId="0" fillId="34" borderId="13" xfId="0" applyNumberFormat="1" applyFill="1" applyBorder="1" applyAlignment="1" applyProtection="1">
      <alignment horizontal="center" vertical="center"/>
      <protection/>
    </xf>
    <xf numFmtId="0" fontId="2" fillId="39" borderId="26" xfId="0" applyFont="1" applyFill="1" applyBorder="1" applyAlignment="1">
      <alignment horizontal="center" wrapText="1"/>
    </xf>
    <xf numFmtId="0" fontId="2" fillId="39" borderId="24" xfId="0" applyFont="1" applyFill="1" applyBorder="1" applyAlignment="1">
      <alignment horizontal="center"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24" xfId="0" applyBorder="1" applyAlignment="1">
      <alignment horizontal="center" wrapText="1"/>
    </xf>
    <xf numFmtId="0" fontId="2" fillId="0" borderId="35" xfId="0" applyFont="1" applyBorder="1" applyAlignment="1">
      <alignment wrapText="1"/>
    </xf>
    <xf numFmtId="0" fontId="2" fillId="0" borderId="23" xfId="0" applyFont="1" applyBorder="1" applyAlignment="1">
      <alignment wrapText="1"/>
    </xf>
    <xf numFmtId="0" fontId="8" fillId="0" borderId="36" xfId="0" applyFont="1" applyBorder="1" applyAlignment="1">
      <alignment horizontal="center"/>
    </xf>
    <xf numFmtId="0" fontId="0" fillId="0" borderId="36" xfId="0" applyBorder="1" applyAlignment="1">
      <alignment horizontal="center"/>
    </xf>
    <xf numFmtId="0" fontId="2" fillId="39" borderId="26" xfId="0" applyFont="1" applyFill="1" applyBorder="1" applyAlignment="1">
      <alignment wrapText="1"/>
    </xf>
    <xf numFmtId="0" fontId="2" fillId="39" borderId="24" xfId="0" applyFont="1" applyFill="1" applyBorder="1" applyAlignment="1">
      <alignment wrapText="1"/>
    </xf>
    <xf numFmtId="10" fontId="0" fillId="37" borderId="10" xfId="0" applyNumberFormat="1" applyFill="1" applyBorder="1" applyAlignment="1" applyProtection="1">
      <alignment/>
      <protection/>
    </xf>
    <xf numFmtId="166" fontId="0" fillId="38" borderId="10" xfId="0" applyNumberFormat="1" applyFill="1" applyBorder="1" applyAlignment="1" applyProtection="1">
      <alignment/>
      <protection/>
    </xf>
    <xf numFmtId="166" fontId="0" fillId="35" borderId="10" xfId="0" applyNumberFormat="1" applyFill="1" applyBorder="1" applyAlignment="1" applyProtection="1">
      <alignment/>
      <protection/>
    </xf>
    <xf numFmtId="14" fontId="0" fillId="40" borderId="10"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32</xdr:row>
      <xdr:rowOff>76200</xdr:rowOff>
    </xdr:from>
    <xdr:to>
      <xdr:col>18</xdr:col>
      <xdr:colOff>1143000</xdr:colOff>
      <xdr:row>35</xdr:row>
      <xdr:rowOff>352425</xdr:rowOff>
    </xdr:to>
    <xdr:sp>
      <xdr:nvSpPr>
        <xdr:cNvPr id="1" name="Left Arrow Callout 10"/>
        <xdr:cNvSpPr>
          <a:spLocks/>
        </xdr:cNvSpPr>
      </xdr:nvSpPr>
      <xdr:spPr>
        <a:xfrm>
          <a:off x="7258050" y="7115175"/>
          <a:ext cx="4695825" cy="819150"/>
        </a:xfrm>
        <a:prstGeom prst="leftArrowCallout">
          <a:avLst>
            <a:gd name="adj1" fmla="val -35606"/>
            <a:gd name="adj2" fmla="val -45736"/>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This represents the net refund</a:t>
          </a:r>
          <a:r>
            <a:rPr lang="en-US" cap="none" sz="1100" b="0" i="0" u="none" baseline="0">
              <a:solidFill>
                <a:srgbClr val="000000"/>
              </a:solidFill>
            </a:rPr>
            <a:t> that will be proportionally distributed to non-Title IV programs requiring refunds upon withdrawal.  If this amount is negative or zero, there will be no refund due to state financial aid programs.</a:t>
          </a:r>
        </a:p>
      </xdr:txBody>
    </xdr:sp>
    <xdr:clientData/>
  </xdr:twoCellAnchor>
  <xdr:twoCellAnchor>
    <xdr:from>
      <xdr:col>16</xdr:col>
      <xdr:colOff>66675</xdr:colOff>
      <xdr:row>29</xdr:row>
      <xdr:rowOff>28575</xdr:rowOff>
    </xdr:from>
    <xdr:to>
      <xdr:col>18</xdr:col>
      <xdr:colOff>1133475</xdr:colOff>
      <xdr:row>31</xdr:row>
      <xdr:rowOff>142875</xdr:rowOff>
    </xdr:to>
    <xdr:sp>
      <xdr:nvSpPr>
        <xdr:cNvPr id="2" name="Left Arrow Callout 14"/>
        <xdr:cNvSpPr>
          <a:spLocks/>
        </xdr:cNvSpPr>
      </xdr:nvSpPr>
      <xdr:spPr>
        <a:xfrm>
          <a:off x="7258050" y="6581775"/>
          <a:ext cx="4686300" cy="438150"/>
        </a:xfrm>
        <a:prstGeom prst="leftArrowCallout">
          <a:avLst>
            <a:gd name="adj1" fmla="val -36023"/>
            <a:gd name="adj2" fmla="val -47666"/>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Amount refunded to Title IV does not</a:t>
          </a:r>
          <a:r>
            <a:rPr lang="en-US" cap="none" sz="1100" b="0" i="0" u="none" baseline="0">
              <a:solidFill>
                <a:srgbClr val="000000"/>
              </a:solidFill>
            </a:rPr>
            <a:t> represent actual R2T4 policy and is used only to illustrate an example.</a:t>
          </a:r>
        </a:p>
      </xdr:txBody>
    </xdr:sp>
    <xdr:clientData/>
  </xdr:twoCellAnchor>
  <xdr:twoCellAnchor>
    <xdr:from>
      <xdr:col>16</xdr:col>
      <xdr:colOff>57150</xdr:colOff>
      <xdr:row>26</xdr:row>
      <xdr:rowOff>47625</xdr:rowOff>
    </xdr:from>
    <xdr:to>
      <xdr:col>18</xdr:col>
      <xdr:colOff>1104900</xdr:colOff>
      <xdr:row>28</xdr:row>
      <xdr:rowOff>190500</xdr:rowOff>
    </xdr:to>
    <xdr:sp>
      <xdr:nvSpPr>
        <xdr:cNvPr id="3" name="Left Arrow Callout 15"/>
        <xdr:cNvSpPr>
          <a:spLocks/>
        </xdr:cNvSpPr>
      </xdr:nvSpPr>
      <xdr:spPr>
        <a:xfrm>
          <a:off x="7248525" y="5915025"/>
          <a:ext cx="4667250" cy="466725"/>
        </a:xfrm>
        <a:prstGeom prst="leftArrowCallout">
          <a:avLst>
            <a:gd name="adj1" fmla="val -36023"/>
            <a:gd name="adj2" fmla="val -47541"/>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This</a:t>
          </a:r>
          <a:r>
            <a:rPr lang="en-US" cap="none" sz="1100" b="0" i="0" u="none" baseline="0">
              <a:solidFill>
                <a:srgbClr val="000000"/>
              </a:solidFill>
            </a:rPr>
            <a:t> is the gross refund.  If the result were negative or zero, there would be no refund due to state financial aid programs.</a:t>
          </a:r>
        </a:p>
      </xdr:txBody>
    </xdr:sp>
    <xdr:clientData/>
  </xdr:twoCellAnchor>
  <xdr:twoCellAnchor>
    <xdr:from>
      <xdr:col>16</xdr:col>
      <xdr:colOff>57150</xdr:colOff>
      <xdr:row>23</xdr:row>
      <xdr:rowOff>28575</xdr:rowOff>
    </xdr:from>
    <xdr:to>
      <xdr:col>18</xdr:col>
      <xdr:colOff>1104900</xdr:colOff>
      <xdr:row>25</xdr:row>
      <xdr:rowOff>114300</xdr:rowOff>
    </xdr:to>
    <xdr:sp>
      <xdr:nvSpPr>
        <xdr:cNvPr id="4" name="Left Arrow Callout 16"/>
        <xdr:cNvSpPr>
          <a:spLocks/>
        </xdr:cNvSpPr>
      </xdr:nvSpPr>
      <xdr:spPr>
        <a:xfrm>
          <a:off x="7248525" y="5381625"/>
          <a:ext cx="4667250" cy="438150"/>
        </a:xfrm>
        <a:prstGeom prst="leftArrowCallout">
          <a:avLst>
            <a:gd name="adj1" fmla="val -36023"/>
            <a:gd name="adj2" fmla="val -47703"/>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This represents the amount of original program charges the school can retain per its institutional</a:t>
          </a:r>
          <a:r>
            <a:rPr lang="en-US" cap="none" sz="1100" b="0" i="0" u="none" baseline="0">
              <a:solidFill>
                <a:srgbClr val="000000"/>
              </a:solidFill>
            </a:rPr>
            <a:t> or state-mandated</a:t>
          </a:r>
          <a:r>
            <a:rPr lang="en-US" cap="none" sz="1100" b="0" i="0" u="none" baseline="0">
              <a:solidFill>
                <a:srgbClr val="000000"/>
              </a:solidFill>
            </a:rPr>
            <a:t> refund policy</a:t>
          </a:r>
          <a:r>
            <a:rPr lang="en-US" cap="none" sz="1100" b="0" i="0" u="none" baseline="0">
              <a:solidFill>
                <a:srgbClr val="000000"/>
              </a:solidFill>
            </a:rPr>
            <a:t>.</a:t>
          </a:r>
        </a:p>
      </xdr:txBody>
    </xdr:sp>
    <xdr:clientData/>
  </xdr:twoCellAnchor>
  <xdr:twoCellAnchor>
    <xdr:from>
      <xdr:col>16</xdr:col>
      <xdr:colOff>19050</xdr:colOff>
      <xdr:row>20</xdr:row>
      <xdr:rowOff>0</xdr:rowOff>
    </xdr:from>
    <xdr:to>
      <xdr:col>18</xdr:col>
      <xdr:colOff>1076325</xdr:colOff>
      <xdr:row>22</xdr:row>
      <xdr:rowOff>257175</xdr:rowOff>
    </xdr:to>
    <xdr:sp>
      <xdr:nvSpPr>
        <xdr:cNvPr id="5" name="Left Arrow Callout 18"/>
        <xdr:cNvSpPr>
          <a:spLocks/>
        </xdr:cNvSpPr>
      </xdr:nvSpPr>
      <xdr:spPr>
        <a:xfrm>
          <a:off x="7210425" y="4257675"/>
          <a:ext cx="4676775" cy="809625"/>
        </a:xfrm>
        <a:prstGeom prst="leftArrowCallout">
          <a:avLst>
            <a:gd name="adj1" fmla="val -36023"/>
            <a:gd name="adj2" fmla="val -45759"/>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Represents</a:t>
          </a:r>
          <a:r>
            <a:rPr lang="en-US" cap="none" sz="1100" b="0" i="0" u="none" baseline="0">
              <a:solidFill>
                <a:srgbClr val="000000"/>
              </a:solidFill>
            </a:rPr>
            <a:t> the amount of financial aid and cash received for the entire program (including any funds disbursed directly to the student for living expenses), but capped at the amount of original program charges.
</a:t>
          </a:r>
        </a:p>
      </xdr:txBody>
    </xdr:sp>
    <xdr:clientData/>
  </xdr:twoCellAnchor>
  <xdr:twoCellAnchor>
    <xdr:from>
      <xdr:col>16</xdr:col>
      <xdr:colOff>180975</xdr:colOff>
      <xdr:row>55</xdr:row>
      <xdr:rowOff>0</xdr:rowOff>
    </xdr:from>
    <xdr:to>
      <xdr:col>18</xdr:col>
      <xdr:colOff>1247775</xdr:colOff>
      <xdr:row>57</xdr:row>
      <xdr:rowOff>104775</xdr:rowOff>
    </xdr:to>
    <xdr:sp>
      <xdr:nvSpPr>
        <xdr:cNvPr id="6" name="Left Arrow Callout 9"/>
        <xdr:cNvSpPr>
          <a:spLocks/>
        </xdr:cNvSpPr>
      </xdr:nvSpPr>
      <xdr:spPr>
        <a:xfrm>
          <a:off x="7372350" y="10744200"/>
          <a:ext cx="4686300" cy="428625"/>
        </a:xfrm>
        <a:prstGeom prst="leftArrowCallout">
          <a:avLst>
            <a:gd name="adj1" fmla="val -35606"/>
            <a:gd name="adj2" fmla="val -47708"/>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Amounts in green column represent the lesser of the proportional Share of Box E Refund or the Amount Disbursed Current Aid Year. </a:t>
          </a:r>
        </a:p>
      </xdr:txBody>
    </xdr:sp>
    <xdr:clientData/>
  </xdr:twoCellAnchor>
  <xdr:twoCellAnchor editAs="oneCell">
    <xdr:from>
      <xdr:col>16</xdr:col>
      <xdr:colOff>114300</xdr:colOff>
      <xdr:row>1</xdr:row>
      <xdr:rowOff>0</xdr:rowOff>
    </xdr:from>
    <xdr:to>
      <xdr:col>19</xdr:col>
      <xdr:colOff>142875</xdr:colOff>
      <xdr:row>20</xdr:row>
      <xdr:rowOff>0</xdr:rowOff>
    </xdr:to>
    <xdr:pic>
      <xdr:nvPicPr>
        <xdr:cNvPr id="7" name="Picture 17"/>
        <xdr:cNvPicPr preferRelativeResize="1">
          <a:picLocks noChangeAspect="1"/>
        </xdr:cNvPicPr>
      </xdr:nvPicPr>
      <xdr:blipFill>
        <a:blip r:embed="rId1"/>
        <a:stretch>
          <a:fillRect/>
        </a:stretch>
      </xdr:blipFill>
      <xdr:spPr>
        <a:xfrm>
          <a:off x="7305675" y="209550"/>
          <a:ext cx="5467350" cy="404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R81"/>
  <sheetViews>
    <sheetView showGridLines="0" tabSelected="1" zoomScalePageLayoutView="0" workbookViewId="0" topLeftCell="B1">
      <selection activeCell="W35" sqref="W35"/>
    </sheetView>
  </sheetViews>
  <sheetFormatPr defaultColWidth="9.140625" defaultRowHeight="12.75"/>
  <cols>
    <col min="1" max="1" width="13.00390625" style="0" hidden="1" customWidth="1"/>
    <col min="5" max="5" width="10.00390625" style="0" customWidth="1"/>
    <col min="6" max="6" width="4.00390625" style="0" customWidth="1"/>
    <col min="7" max="8" width="10.28125" style="0" customWidth="1"/>
    <col min="9" max="9" width="10.28125" style="0" bestFit="1" customWidth="1"/>
    <col min="10" max="10" width="5.00390625" style="0" customWidth="1"/>
    <col min="11" max="11" width="11.28125" style="0" customWidth="1"/>
    <col min="12" max="12" width="4.28125" style="0" customWidth="1"/>
    <col min="13" max="13" width="17.57421875" style="0" customWidth="1"/>
    <col min="14" max="14" width="9.140625" style="0" hidden="1" customWidth="1"/>
    <col min="15" max="15" width="9.8515625" style="0" hidden="1" customWidth="1"/>
    <col min="16" max="16" width="9.140625" style="0" hidden="1" customWidth="1"/>
    <col min="17" max="17" width="9.140625" style="0" customWidth="1"/>
    <col min="19" max="19" width="19.28125" style="0" customWidth="1"/>
  </cols>
  <sheetData>
    <row r="1" ht="16.5" customHeight="1"/>
    <row r="2" spans="2:18" ht="44.25" customHeight="1">
      <c r="B2" s="115" t="s">
        <v>67</v>
      </c>
      <c r="C2" s="116"/>
      <c r="D2" s="116"/>
      <c r="E2" s="116"/>
      <c r="F2" s="116"/>
      <c r="G2" s="116"/>
      <c r="H2" s="116"/>
      <c r="I2" s="116"/>
      <c r="J2" s="116"/>
      <c r="K2" s="116"/>
      <c r="L2" s="116"/>
      <c r="M2" s="117"/>
      <c r="R2" s="79"/>
    </row>
    <row r="3" spans="2:13" ht="12.75">
      <c r="B3" s="71" t="s">
        <v>104</v>
      </c>
      <c r="C3" s="4"/>
      <c r="D3" s="4"/>
      <c r="E3" s="4"/>
      <c r="F3" s="4"/>
      <c r="G3" s="14"/>
      <c r="H3" s="4"/>
      <c r="I3" s="4"/>
      <c r="J3" s="4"/>
      <c r="K3" s="4"/>
      <c r="L3" s="4"/>
      <c r="M3" s="5" t="s">
        <v>24</v>
      </c>
    </row>
    <row r="4" spans="2:13" ht="12.75">
      <c r="B4" s="118" t="s">
        <v>56</v>
      </c>
      <c r="C4" s="119"/>
      <c r="D4" s="119"/>
      <c r="E4" s="119"/>
      <c r="F4" s="119"/>
      <c r="G4" s="119"/>
      <c r="H4" s="119"/>
      <c r="I4" s="119"/>
      <c r="J4" s="119"/>
      <c r="K4" s="119"/>
      <c r="L4" s="119"/>
      <c r="M4" s="120"/>
    </row>
    <row r="5" spans="2:18" ht="12.75">
      <c r="B5" s="103" t="s">
        <v>96</v>
      </c>
      <c r="C5" s="104"/>
      <c r="D5" s="104"/>
      <c r="E5" s="104"/>
      <c r="F5" s="104"/>
      <c r="G5" s="104"/>
      <c r="H5" s="104"/>
      <c r="I5" s="104"/>
      <c r="J5" s="104"/>
      <c r="K5" s="104"/>
      <c r="L5" s="104"/>
      <c r="M5" s="105"/>
      <c r="R5" s="55"/>
    </row>
    <row r="6" spans="2:18" ht="12.75">
      <c r="B6" s="106"/>
      <c r="C6" s="107"/>
      <c r="D6" s="107"/>
      <c r="E6" s="107"/>
      <c r="F6" s="107"/>
      <c r="G6" s="107"/>
      <c r="H6" s="107"/>
      <c r="I6" s="107"/>
      <c r="J6" s="107"/>
      <c r="K6" s="107"/>
      <c r="L6" s="107"/>
      <c r="M6" s="108"/>
      <c r="R6" s="55"/>
    </row>
    <row r="7" spans="2:18" ht="12.75">
      <c r="B7" s="106"/>
      <c r="C7" s="107"/>
      <c r="D7" s="107"/>
      <c r="E7" s="107"/>
      <c r="F7" s="107"/>
      <c r="G7" s="107"/>
      <c r="H7" s="107"/>
      <c r="I7" s="107"/>
      <c r="J7" s="107"/>
      <c r="K7" s="107"/>
      <c r="L7" s="107"/>
      <c r="M7" s="108"/>
      <c r="R7" s="55"/>
    </row>
    <row r="8" spans="2:18" ht="12" customHeight="1">
      <c r="B8" s="106"/>
      <c r="C8" s="107"/>
      <c r="D8" s="107"/>
      <c r="E8" s="107"/>
      <c r="F8" s="107"/>
      <c r="G8" s="107"/>
      <c r="H8" s="107"/>
      <c r="I8" s="107"/>
      <c r="J8" s="107"/>
      <c r="K8" s="107"/>
      <c r="L8" s="107"/>
      <c r="M8" s="108"/>
      <c r="R8" s="55"/>
    </row>
    <row r="9" spans="2:18" ht="12" customHeight="1">
      <c r="B9" s="39"/>
      <c r="C9" s="4"/>
      <c r="D9" s="4"/>
      <c r="E9" s="4"/>
      <c r="F9" s="4"/>
      <c r="G9" s="4"/>
      <c r="H9" s="4"/>
      <c r="I9" s="4"/>
      <c r="J9" s="4"/>
      <c r="K9" s="4"/>
      <c r="L9" s="4"/>
      <c r="M9" s="6"/>
      <c r="R9" s="55"/>
    </row>
    <row r="10" spans="2:16" ht="18" customHeight="1">
      <c r="B10" s="16" t="s">
        <v>0</v>
      </c>
      <c r="C10" s="4"/>
      <c r="D10" s="121"/>
      <c r="E10" s="122"/>
      <c r="F10" s="122"/>
      <c r="G10" s="123"/>
      <c r="H10" s="4"/>
      <c r="I10" s="13" t="s">
        <v>1</v>
      </c>
      <c r="J10" s="124"/>
      <c r="K10" s="125"/>
      <c r="L10" s="4"/>
      <c r="M10" s="6"/>
      <c r="P10" s="55" t="s">
        <v>89</v>
      </c>
    </row>
    <row r="11" spans="2:16" ht="12.75">
      <c r="B11" s="15"/>
      <c r="C11" s="4"/>
      <c r="D11" s="4"/>
      <c r="E11" s="4"/>
      <c r="F11" s="4"/>
      <c r="G11" s="4"/>
      <c r="H11" s="4"/>
      <c r="I11" s="4"/>
      <c r="J11" s="4"/>
      <c r="K11" s="4"/>
      <c r="L11" s="4"/>
      <c r="M11" s="6"/>
      <c r="P11" s="55" t="s">
        <v>89</v>
      </c>
    </row>
    <row r="12" spans="2:18" ht="12.75">
      <c r="B12" s="16" t="s">
        <v>91</v>
      </c>
      <c r="C12" s="4"/>
      <c r="D12" s="4"/>
      <c r="E12" s="78" t="s">
        <v>89</v>
      </c>
      <c r="F12" s="4"/>
      <c r="G12" s="76"/>
      <c r="H12" s="109" t="s">
        <v>88</v>
      </c>
      <c r="I12" s="109"/>
      <c r="J12" s="110"/>
      <c r="K12" s="110"/>
      <c r="L12" s="4"/>
      <c r="M12" s="162"/>
      <c r="R12" s="55"/>
    </row>
    <row r="13" spans="2:13" ht="12.75">
      <c r="B13" s="17"/>
      <c r="C13" s="18"/>
      <c r="D13" s="18"/>
      <c r="E13" s="18"/>
      <c r="F13" s="18"/>
      <c r="G13" s="18"/>
      <c r="H13" s="18"/>
      <c r="I13" s="18"/>
      <c r="J13" s="18"/>
      <c r="K13" s="18"/>
      <c r="L13" s="18"/>
      <c r="M13" s="19"/>
    </row>
    <row r="14" spans="2:13" ht="12.75">
      <c r="B14" s="20" t="s">
        <v>60</v>
      </c>
      <c r="C14" s="21"/>
      <c r="D14" s="21"/>
      <c r="E14" s="21"/>
      <c r="F14" s="21"/>
      <c r="G14" s="21"/>
      <c r="H14" s="21"/>
      <c r="I14" s="21"/>
      <c r="J14" s="21"/>
      <c r="K14" s="21"/>
      <c r="L14" s="21"/>
      <c r="M14" s="22"/>
    </row>
    <row r="15" spans="2:13" ht="12.75">
      <c r="B15" s="23"/>
      <c r="C15" s="4"/>
      <c r="D15" s="4"/>
      <c r="E15" s="4"/>
      <c r="F15" s="4"/>
      <c r="G15" s="4"/>
      <c r="H15" s="4"/>
      <c r="I15" s="4"/>
      <c r="J15" s="4"/>
      <c r="K15" s="4"/>
      <c r="L15" s="4"/>
      <c r="M15" s="6"/>
    </row>
    <row r="16" spans="2:13" ht="12.75">
      <c r="B16" s="15"/>
      <c r="C16" s="4"/>
      <c r="D16" s="4"/>
      <c r="E16" s="4"/>
      <c r="F16" s="4"/>
      <c r="G16" s="4"/>
      <c r="H16" s="4"/>
      <c r="I16" s="4"/>
      <c r="J16" s="4"/>
      <c r="K16" s="4"/>
      <c r="L16" s="4"/>
      <c r="M16" s="6"/>
    </row>
    <row r="17" spans="2:13" ht="12.75">
      <c r="B17" s="24" t="s">
        <v>97</v>
      </c>
      <c r="C17" s="25"/>
      <c r="D17" s="25"/>
      <c r="E17" s="25"/>
      <c r="F17" s="25"/>
      <c r="G17" s="25"/>
      <c r="H17" s="25"/>
      <c r="I17" s="25"/>
      <c r="J17" s="25"/>
      <c r="K17" s="25"/>
      <c r="L17" s="4"/>
      <c r="M17" s="6"/>
    </row>
    <row r="18" spans="2:13" ht="12.75">
      <c r="B18" s="26" t="s">
        <v>98</v>
      </c>
      <c r="C18" s="25"/>
      <c r="D18" s="25"/>
      <c r="E18" s="25"/>
      <c r="F18" s="25"/>
      <c r="G18" s="25"/>
      <c r="H18" s="25"/>
      <c r="I18" s="25"/>
      <c r="J18" s="25"/>
      <c r="K18" s="25"/>
      <c r="L18" s="4"/>
      <c r="M18" s="6"/>
    </row>
    <row r="19" spans="2:13" ht="12.75">
      <c r="B19" s="26" t="s">
        <v>99</v>
      </c>
      <c r="C19" s="25"/>
      <c r="D19" s="25"/>
      <c r="E19" s="25"/>
      <c r="F19" s="25"/>
      <c r="G19" s="25"/>
      <c r="H19" s="25"/>
      <c r="I19" s="25"/>
      <c r="J19" s="25"/>
      <c r="K19" s="25"/>
      <c r="L19" s="4"/>
      <c r="M19" s="6"/>
    </row>
    <row r="20" spans="2:13" ht="12.75">
      <c r="B20" s="26" t="s">
        <v>100</v>
      </c>
      <c r="C20" s="25"/>
      <c r="D20" s="25"/>
      <c r="E20" s="25"/>
      <c r="F20" s="25"/>
      <c r="G20" s="25"/>
      <c r="H20" s="25"/>
      <c r="I20" s="25"/>
      <c r="J20" s="25"/>
      <c r="K20" s="25"/>
      <c r="L20" s="4"/>
      <c r="M20" s="6"/>
    </row>
    <row r="21" spans="2:13" ht="12.75">
      <c r="B21" s="26"/>
      <c r="C21" s="25"/>
      <c r="D21" s="25"/>
      <c r="E21" s="25"/>
      <c r="F21" s="25"/>
      <c r="G21" s="25"/>
      <c r="H21" s="25"/>
      <c r="I21" s="25"/>
      <c r="J21" s="25"/>
      <c r="K21" s="25"/>
      <c r="L21" s="27"/>
      <c r="M21" s="6"/>
    </row>
    <row r="22" spans="2:13" ht="12.75">
      <c r="B22" s="26"/>
      <c r="C22" s="25"/>
      <c r="D22" s="25"/>
      <c r="E22" s="25"/>
      <c r="F22" s="25"/>
      <c r="G22" s="25"/>
      <c r="H22" s="25"/>
      <c r="I22" s="25"/>
      <c r="J22" s="25"/>
      <c r="K22" s="25"/>
      <c r="L22" s="28" t="s">
        <v>2</v>
      </c>
      <c r="M22" s="3"/>
    </row>
    <row r="23" spans="2:13" ht="12.75">
      <c r="B23" s="15"/>
      <c r="C23" s="4"/>
      <c r="D23" s="4"/>
      <c r="E23" s="4"/>
      <c r="F23" s="4"/>
      <c r="G23" s="4"/>
      <c r="H23" s="4"/>
      <c r="I23" s="4"/>
      <c r="J23" s="4"/>
      <c r="K23" s="4"/>
      <c r="L23" s="27"/>
      <c r="M23" s="6"/>
    </row>
    <row r="24" spans="2:13" ht="12.75">
      <c r="B24" s="16" t="s">
        <v>59</v>
      </c>
      <c r="C24" s="4"/>
      <c r="D24" s="4"/>
      <c r="E24" s="4"/>
      <c r="F24" s="4"/>
      <c r="G24" s="4"/>
      <c r="H24" s="4"/>
      <c r="I24" s="4"/>
      <c r="J24" s="4"/>
      <c r="K24" s="4"/>
      <c r="L24" s="4"/>
      <c r="M24" s="6" t="s">
        <v>24</v>
      </c>
    </row>
    <row r="25" spans="2:13" ht="12.75">
      <c r="B25" s="39" t="s">
        <v>103</v>
      </c>
      <c r="C25" s="4"/>
      <c r="D25" s="4"/>
      <c r="E25" s="4"/>
      <c r="F25" s="4"/>
      <c r="G25" s="4"/>
      <c r="H25" s="4"/>
      <c r="I25" s="4"/>
      <c r="J25" s="4"/>
      <c r="K25" s="4"/>
      <c r="L25" s="28" t="s">
        <v>3</v>
      </c>
      <c r="M25" s="2"/>
    </row>
    <row r="26" spans="2:13" ht="12.75">
      <c r="B26" s="15"/>
      <c r="C26" s="4"/>
      <c r="D26" s="4"/>
      <c r="E26" s="4"/>
      <c r="F26" s="4"/>
      <c r="G26" s="4"/>
      <c r="H26" s="4"/>
      <c r="I26" s="4"/>
      <c r="J26" s="4"/>
      <c r="K26" s="4"/>
      <c r="L26" s="27"/>
      <c r="M26" s="6"/>
    </row>
    <row r="27" spans="2:13" ht="12.75">
      <c r="B27" s="16" t="s">
        <v>61</v>
      </c>
      <c r="C27" s="4"/>
      <c r="D27" s="4"/>
      <c r="E27" s="4"/>
      <c r="F27" s="4"/>
      <c r="G27" s="4"/>
      <c r="H27" s="4"/>
      <c r="I27" s="4"/>
      <c r="J27" s="4"/>
      <c r="K27" s="4"/>
      <c r="L27" s="4"/>
      <c r="M27" s="6"/>
    </row>
    <row r="28" spans="2:13" ht="12.75">
      <c r="B28" s="23"/>
      <c r="C28" s="4"/>
      <c r="D28" s="4"/>
      <c r="E28" s="4"/>
      <c r="F28" s="4"/>
      <c r="G28" s="4"/>
      <c r="H28" s="4"/>
      <c r="I28" s="4"/>
      <c r="J28" s="4"/>
      <c r="K28" s="4"/>
      <c r="L28" s="28" t="s">
        <v>4</v>
      </c>
      <c r="M28" s="29">
        <f>SUM(M22-M25)</f>
        <v>0</v>
      </c>
    </row>
    <row r="29" spans="2:13" ht="28.5" customHeight="1">
      <c r="B29" s="15"/>
      <c r="C29" s="4"/>
      <c r="D29" s="4"/>
      <c r="E29" s="4"/>
      <c r="F29" s="4"/>
      <c r="G29" s="4"/>
      <c r="H29" s="4"/>
      <c r="I29" s="4"/>
      <c r="J29" s="4"/>
      <c r="K29" s="4"/>
      <c r="L29" s="27"/>
      <c r="M29" s="30" t="str">
        <f>IF(M28&lt;0,"STOP, No Refund!",IF(M28=0,"STOP, No Refund!",IF(M28&gt;0,"GO to D!")))</f>
        <v>STOP, No Refund!</v>
      </c>
    </row>
    <row r="30" spans="2:13" ht="12.75">
      <c r="B30" s="16" t="s">
        <v>25</v>
      </c>
      <c r="C30" s="4"/>
      <c r="D30" s="4"/>
      <c r="E30" s="4"/>
      <c r="F30" s="4"/>
      <c r="G30" s="4"/>
      <c r="H30" s="4"/>
      <c r="I30" s="4"/>
      <c r="J30" s="4"/>
      <c r="K30" s="4"/>
      <c r="L30" s="4"/>
      <c r="M30" s="6"/>
    </row>
    <row r="31" spans="2:13" ht="12.75">
      <c r="B31" s="15" t="s">
        <v>6</v>
      </c>
      <c r="C31" s="4"/>
      <c r="D31" s="4"/>
      <c r="E31" s="4"/>
      <c r="F31" s="4"/>
      <c r="G31" s="4"/>
      <c r="H31" s="4"/>
      <c r="I31" s="4"/>
      <c r="J31" s="4"/>
      <c r="K31" s="4"/>
      <c r="L31" s="28" t="s">
        <v>5</v>
      </c>
      <c r="M31" s="2"/>
    </row>
    <row r="32" spans="2:13" ht="12.75">
      <c r="B32" s="15"/>
      <c r="C32" s="4"/>
      <c r="D32" s="4"/>
      <c r="E32" s="4"/>
      <c r="F32" s="4"/>
      <c r="G32" s="4"/>
      <c r="H32" s="4"/>
      <c r="I32" s="4"/>
      <c r="J32" s="4"/>
      <c r="K32" s="4"/>
      <c r="L32" s="27"/>
      <c r="M32" s="6"/>
    </row>
    <row r="33" spans="3:13" ht="12.75">
      <c r="C33" s="4"/>
      <c r="D33" s="4"/>
      <c r="E33" s="4"/>
      <c r="F33" s="4"/>
      <c r="G33" s="4"/>
      <c r="H33" s="4"/>
      <c r="I33" s="4"/>
      <c r="J33" s="4"/>
      <c r="K33" s="4"/>
      <c r="L33" s="4"/>
      <c r="M33" s="6"/>
    </row>
    <row r="34" spans="2:13" ht="12.75">
      <c r="B34" s="23"/>
      <c r="C34" s="4"/>
      <c r="D34" s="4"/>
      <c r="E34" s="4"/>
      <c r="F34" s="4"/>
      <c r="G34" s="4"/>
      <c r="H34" s="4"/>
      <c r="I34" s="4"/>
      <c r="J34" s="4"/>
      <c r="K34" s="4"/>
      <c r="L34" s="4"/>
      <c r="M34" s="6"/>
    </row>
    <row r="35" spans="2:13" ht="17.25" customHeight="1">
      <c r="B35" s="16" t="s">
        <v>62</v>
      </c>
      <c r="C35" s="4"/>
      <c r="D35" s="4"/>
      <c r="E35" s="4"/>
      <c r="F35" s="4"/>
      <c r="G35" s="4"/>
      <c r="H35" s="4"/>
      <c r="I35" s="4"/>
      <c r="J35" s="4"/>
      <c r="K35" s="4"/>
      <c r="L35" s="28" t="s">
        <v>7</v>
      </c>
      <c r="M35" s="32">
        <f>SUM(M28-M31)</f>
        <v>0</v>
      </c>
    </row>
    <row r="36" spans="2:13" ht="30" customHeight="1">
      <c r="B36" s="15"/>
      <c r="C36" s="4"/>
      <c r="D36" s="4"/>
      <c r="E36" s="4"/>
      <c r="F36" s="4"/>
      <c r="G36" s="4"/>
      <c r="H36" s="4"/>
      <c r="I36" s="4"/>
      <c r="J36" s="4"/>
      <c r="K36" s="4"/>
      <c r="L36" s="4"/>
      <c r="M36" s="30" t="str">
        <f>IF(M35&lt;0,"STOP, No Refund!",IF(M35=0,"STOP, No Refund!",IF(M35&gt;0,"GO to Part II Below!")))</f>
        <v>STOP, No Refund!</v>
      </c>
    </row>
    <row r="37" spans="2:13" ht="6.75" customHeight="1">
      <c r="B37" s="15"/>
      <c r="C37" s="4"/>
      <c r="D37" s="4"/>
      <c r="E37" s="4"/>
      <c r="F37" s="4"/>
      <c r="G37" s="4"/>
      <c r="H37" s="4"/>
      <c r="I37" s="4"/>
      <c r="J37" s="4"/>
      <c r="K37" s="4"/>
      <c r="L37" s="4"/>
      <c r="M37" s="6"/>
    </row>
    <row r="38" spans="2:13" ht="12.75">
      <c r="B38" s="72" t="s">
        <v>57</v>
      </c>
      <c r="C38" s="4"/>
      <c r="D38" s="4"/>
      <c r="E38" s="4"/>
      <c r="F38" s="4"/>
      <c r="G38" s="4"/>
      <c r="H38" s="4"/>
      <c r="I38" s="4"/>
      <c r="J38" s="4"/>
      <c r="K38" s="4"/>
      <c r="L38" s="4"/>
      <c r="M38" s="6"/>
    </row>
    <row r="39" spans="2:13" ht="12.75">
      <c r="B39" s="72" t="s">
        <v>58</v>
      </c>
      <c r="C39" s="4"/>
      <c r="D39" s="4"/>
      <c r="E39" s="4"/>
      <c r="F39" s="4"/>
      <c r="G39" s="4"/>
      <c r="H39" s="4"/>
      <c r="I39" s="4"/>
      <c r="J39" s="4"/>
      <c r="K39" s="4"/>
      <c r="L39" s="4"/>
      <c r="M39" s="6"/>
    </row>
    <row r="40" spans="2:13" ht="5.25" customHeight="1">
      <c r="B40" s="15"/>
      <c r="C40" s="4"/>
      <c r="D40" s="4"/>
      <c r="E40" s="4"/>
      <c r="F40" s="4"/>
      <c r="G40" s="4"/>
      <c r="H40" s="4"/>
      <c r="I40" s="4"/>
      <c r="J40" s="4"/>
      <c r="K40" s="4"/>
      <c r="L40" s="4"/>
      <c r="M40" s="6"/>
    </row>
    <row r="41" spans="2:13" ht="3" customHeight="1">
      <c r="B41" s="17"/>
      <c r="C41" s="18"/>
      <c r="D41" s="18"/>
      <c r="E41" s="18"/>
      <c r="F41" s="18"/>
      <c r="G41" s="18"/>
      <c r="H41" s="18"/>
      <c r="I41" s="18"/>
      <c r="J41" s="18"/>
      <c r="K41" s="18"/>
      <c r="L41" s="18"/>
      <c r="M41" s="19"/>
    </row>
    <row r="42" spans="2:13" ht="12.75">
      <c r="B42" s="16" t="s">
        <v>80</v>
      </c>
      <c r="C42" s="4"/>
      <c r="D42" s="4"/>
      <c r="E42" s="4"/>
      <c r="F42" s="4"/>
      <c r="G42" s="4"/>
      <c r="H42" s="4"/>
      <c r="I42" s="4"/>
      <c r="J42" s="4"/>
      <c r="K42" s="4"/>
      <c r="L42" s="4"/>
      <c r="M42" s="6"/>
    </row>
    <row r="43" spans="2:13" ht="12.75">
      <c r="B43" s="15"/>
      <c r="C43" s="4"/>
      <c r="D43" s="4"/>
      <c r="E43" s="4"/>
      <c r="F43" s="4"/>
      <c r="G43" s="4"/>
      <c r="H43" s="4"/>
      <c r="I43" s="4"/>
      <c r="J43" s="4"/>
      <c r="K43" s="4"/>
      <c r="L43" s="4"/>
      <c r="M43" s="6"/>
    </row>
    <row r="44" spans="2:13" ht="12.75">
      <c r="B44" s="39" t="s">
        <v>81</v>
      </c>
      <c r="C44" s="4"/>
      <c r="D44" s="4"/>
      <c r="E44" s="4"/>
      <c r="F44" s="4"/>
      <c r="G44" s="4"/>
      <c r="H44" s="4"/>
      <c r="I44" s="4"/>
      <c r="J44" s="4"/>
      <c r="K44" s="4"/>
      <c r="L44" s="4"/>
      <c r="M44" s="6"/>
    </row>
    <row r="45" spans="2:13" ht="12.75">
      <c r="B45" s="39" t="s">
        <v>85</v>
      </c>
      <c r="C45" s="4"/>
      <c r="D45" s="4"/>
      <c r="E45" s="4"/>
      <c r="F45" s="4"/>
      <c r="G45" s="4"/>
      <c r="H45" s="4"/>
      <c r="I45" s="4"/>
      <c r="J45" s="4"/>
      <c r="K45" s="4"/>
      <c r="L45" s="4"/>
      <c r="M45" s="6"/>
    </row>
    <row r="46" spans="2:13" ht="12.75">
      <c r="B46" s="39" t="s">
        <v>86</v>
      </c>
      <c r="C46" s="4"/>
      <c r="D46" s="4"/>
      <c r="E46" s="4"/>
      <c r="F46" s="4"/>
      <c r="G46" s="4"/>
      <c r="H46" s="4"/>
      <c r="I46" s="4"/>
      <c r="J46" s="4"/>
      <c r="K46" s="4"/>
      <c r="L46" s="4"/>
      <c r="M46" s="6"/>
    </row>
    <row r="47" spans="2:15" ht="12.75">
      <c r="B47" s="39"/>
      <c r="C47" s="4"/>
      <c r="D47" s="4"/>
      <c r="E47" s="4"/>
      <c r="F47" s="4"/>
      <c r="G47" s="4"/>
      <c r="H47" s="4"/>
      <c r="I47" s="4"/>
      <c r="J47" s="4"/>
      <c r="K47" s="4"/>
      <c r="L47" s="4"/>
      <c r="M47" s="6"/>
      <c r="O47" s="1"/>
    </row>
    <row r="48" spans="3:13" ht="12.75">
      <c r="C48" s="4"/>
      <c r="D48" s="4"/>
      <c r="E48" s="4"/>
      <c r="F48" s="4"/>
      <c r="G48" s="4"/>
      <c r="H48" s="4"/>
      <c r="I48" s="4"/>
      <c r="J48" s="4"/>
      <c r="K48" s="4"/>
      <c r="L48" s="4"/>
      <c r="M48" s="6"/>
    </row>
    <row r="49" spans="2:13" ht="12.75">
      <c r="B49" s="15"/>
      <c r="C49" s="4"/>
      <c r="D49" s="4"/>
      <c r="E49" s="4"/>
      <c r="F49" s="4"/>
      <c r="G49" s="13" t="s">
        <v>8</v>
      </c>
      <c r="H49" s="13" t="s">
        <v>65</v>
      </c>
      <c r="I49" s="4"/>
      <c r="J49" s="4"/>
      <c r="K49" s="4"/>
      <c r="L49" s="4"/>
      <c r="M49" s="33" t="s">
        <v>23</v>
      </c>
    </row>
    <row r="50" spans="2:13" ht="12.75">
      <c r="B50" s="15"/>
      <c r="C50" s="4"/>
      <c r="D50" s="4"/>
      <c r="E50" s="4"/>
      <c r="F50" s="4"/>
      <c r="G50" s="13" t="s">
        <v>66</v>
      </c>
      <c r="H50" s="13" t="s">
        <v>66</v>
      </c>
      <c r="I50" s="13" t="s">
        <v>9</v>
      </c>
      <c r="J50" s="13"/>
      <c r="K50" s="13" t="s">
        <v>14</v>
      </c>
      <c r="L50" s="13"/>
      <c r="M50" s="33" t="s">
        <v>17</v>
      </c>
    </row>
    <row r="51" spans="2:13" ht="12.75">
      <c r="B51" s="15"/>
      <c r="C51" s="4"/>
      <c r="D51" s="4"/>
      <c r="E51" s="4"/>
      <c r="F51" s="4"/>
      <c r="G51" s="13" t="s">
        <v>63</v>
      </c>
      <c r="H51" s="13" t="s">
        <v>64</v>
      </c>
      <c r="I51" s="13" t="s">
        <v>10</v>
      </c>
      <c r="J51" s="13"/>
      <c r="K51" s="13" t="s">
        <v>15</v>
      </c>
      <c r="L51" s="13"/>
      <c r="M51" s="33" t="s">
        <v>18</v>
      </c>
    </row>
    <row r="52" spans="2:13" ht="12.75">
      <c r="B52" s="15"/>
      <c r="C52" s="13" t="s">
        <v>12</v>
      </c>
      <c r="D52" s="4"/>
      <c r="E52" s="4"/>
      <c r="F52" s="4"/>
      <c r="G52" s="13" t="s">
        <v>19</v>
      </c>
      <c r="H52" s="13" t="s">
        <v>32</v>
      </c>
      <c r="I52" s="13" t="s">
        <v>11</v>
      </c>
      <c r="J52" s="13"/>
      <c r="K52" s="13" t="s">
        <v>16</v>
      </c>
      <c r="L52" s="13"/>
      <c r="M52" s="33" t="s">
        <v>19</v>
      </c>
    </row>
    <row r="53" spans="2:15" ht="12.75">
      <c r="B53" s="34">
        <v>1</v>
      </c>
      <c r="C53" s="66" t="s">
        <v>68</v>
      </c>
      <c r="D53" s="10"/>
      <c r="E53" s="11"/>
      <c r="F53" s="4"/>
      <c r="G53" s="77"/>
      <c r="H53" s="77"/>
      <c r="I53" s="159" t="e">
        <f>ROUND(G53/$G$63,8)</f>
        <v>#DIV/0!</v>
      </c>
      <c r="J53" s="4"/>
      <c r="K53" s="161" t="e">
        <f>ROUND(I53*$M$35,0)</f>
        <v>#DIV/0!</v>
      </c>
      <c r="L53" s="4"/>
      <c r="M53" s="160" t="e">
        <f>IF(H53&lt;K53,H53,K53)</f>
        <v>#DIV/0!</v>
      </c>
      <c r="O53" s="74"/>
    </row>
    <row r="54" spans="2:15" ht="12.75">
      <c r="B54" s="34">
        <v>2</v>
      </c>
      <c r="C54" s="111" t="s">
        <v>69</v>
      </c>
      <c r="D54" s="101"/>
      <c r="E54" s="102"/>
      <c r="F54" s="4"/>
      <c r="G54" s="77"/>
      <c r="H54" s="77"/>
      <c r="I54" s="159" t="e">
        <f aca="true" t="shared" si="0" ref="I54:I62">ROUND(G54/$G$63,8)</f>
        <v>#DIV/0!</v>
      </c>
      <c r="J54" s="4"/>
      <c r="K54" s="161" t="e">
        <f aca="true" t="shared" si="1" ref="K54:K62">ROUND(I54*$M$35,0)</f>
        <v>#DIV/0!</v>
      </c>
      <c r="L54" s="4"/>
      <c r="M54" s="160" t="e">
        <f aca="true" t="shared" si="2" ref="M54:M62">IF(H54&lt;K54,H54,K54)</f>
        <v>#DIV/0!</v>
      </c>
      <c r="O54" s="74"/>
    </row>
    <row r="55" spans="2:15" ht="12.75">
      <c r="B55" s="34">
        <v>3</v>
      </c>
      <c r="C55" s="100" t="s">
        <v>20</v>
      </c>
      <c r="D55" s="101"/>
      <c r="E55" s="102"/>
      <c r="F55" s="4"/>
      <c r="G55" s="77"/>
      <c r="H55" s="77"/>
      <c r="I55" s="159" t="e">
        <f t="shared" si="0"/>
        <v>#DIV/0!</v>
      </c>
      <c r="J55" s="4"/>
      <c r="K55" s="161" t="e">
        <f t="shared" si="1"/>
        <v>#DIV/0!</v>
      </c>
      <c r="L55" s="4"/>
      <c r="M55" s="160" t="e">
        <f t="shared" si="2"/>
        <v>#DIV/0!</v>
      </c>
      <c r="O55" s="74"/>
    </row>
    <row r="56" spans="2:15" ht="12.75">
      <c r="B56" s="34">
        <v>4</v>
      </c>
      <c r="C56" s="111" t="s">
        <v>83</v>
      </c>
      <c r="D56" s="101"/>
      <c r="E56" s="102"/>
      <c r="F56" s="4"/>
      <c r="G56" s="77"/>
      <c r="H56" s="77"/>
      <c r="I56" s="159" t="e">
        <f t="shared" si="0"/>
        <v>#DIV/0!</v>
      </c>
      <c r="J56" s="4"/>
      <c r="K56" s="161" t="e">
        <f t="shared" si="1"/>
        <v>#DIV/0!</v>
      </c>
      <c r="L56" s="4"/>
      <c r="M56" s="160" t="e">
        <f t="shared" si="2"/>
        <v>#DIV/0!</v>
      </c>
      <c r="O56" s="74"/>
    </row>
    <row r="57" spans="2:15" ht="12.75">
      <c r="B57" s="34">
        <v>5</v>
      </c>
      <c r="C57" s="112" t="s">
        <v>84</v>
      </c>
      <c r="D57" s="113"/>
      <c r="E57" s="114"/>
      <c r="F57" s="4"/>
      <c r="G57" s="77"/>
      <c r="H57" s="77"/>
      <c r="I57" s="159" t="e">
        <f t="shared" si="0"/>
        <v>#DIV/0!</v>
      </c>
      <c r="J57" s="4"/>
      <c r="K57" s="161" t="e">
        <f t="shared" si="1"/>
        <v>#DIV/0!</v>
      </c>
      <c r="L57" s="4"/>
      <c r="M57" s="160" t="e">
        <f t="shared" si="2"/>
        <v>#DIV/0!</v>
      </c>
      <c r="O57" s="74"/>
    </row>
    <row r="58" spans="2:15" ht="12.75">
      <c r="B58" s="34">
        <v>6</v>
      </c>
      <c r="C58" s="12" t="s">
        <v>72</v>
      </c>
      <c r="D58" s="64"/>
      <c r="E58" s="65"/>
      <c r="F58" s="4"/>
      <c r="G58" s="77"/>
      <c r="H58" s="77"/>
      <c r="I58" s="159" t="e">
        <f t="shared" si="0"/>
        <v>#DIV/0!</v>
      </c>
      <c r="J58" s="4"/>
      <c r="K58" s="161" t="e">
        <f t="shared" si="1"/>
        <v>#DIV/0!</v>
      </c>
      <c r="L58" s="4"/>
      <c r="M58" s="160" t="e">
        <f t="shared" si="2"/>
        <v>#DIV/0!</v>
      </c>
      <c r="O58" s="74"/>
    </row>
    <row r="59" spans="2:15" ht="12.75">
      <c r="B59" s="34">
        <v>7</v>
      </c>
      <c r="C59" s="68"/>
      <c r="D59" s="69"/>
      <c r="E59" s="70"/>
      <c r="F59" s="4"/>
      <c r="G59" s="77"/>
      <c r="H59" s="77"/>
      <c r="I59" s="159" t="e">
        <f t="shared" si="0"/>
        <v>#DIV/0!</v>
      </c>
      <c r="J59" s="4"/>
      <c r="K59" s="161" t="e">
        <f t="shared" si="1"/>
        <v>#DIV/0!</v>
      </c>
      <c r="L59" s="4"/>
      <c r="M59" s="160" t="e">
        <f t="shared" si="2"/>
        <v>#DIV/0!</v>
      </c>
      <c r="O59" s="74"/>
    </row>
    <row r="60" spans="2:15" ht="12.75">
      <c r="B60" s="34">
        <v>8</v>
      </c>
      <c r="C60" s="9"/>
      <c r="D60" s="7"/>
      <c r="E60" s="8"/>
      <c r="F60" s="4"/>
      <c r="G60" s="77"/>
      <c r="H60" s="77"/>
      <c r="I60" s="159" t="e">
        <f t="shared" si="0"/>
        <v>#DIV/0!</v>
      </c>
      <c r="J60" s="4"/>
      <c r="K60" s="161" t="e">
        <f t="shared" si="1"/>
        <v>#DIV/0!</v>
      </c>
      <c r="L60" s="4"/>
      <c r="M60" s="160" t="e">
        <f t="shared" si="2"/>
        <v>#DIV/0!</v>
      </c>
      <c r="O60" s="74"/>
    </row>
    <row r="61" spans="2:15" ht="12.75">
      <c r="B61" s="34">
        <v>9</v>
      </c>
      <c r="C61" s="9"/>
      <c r="D61" s="7"/>
      <c r="E61" s="8"/>
      <c r="F61" s="4"/>
      <c r="G61" s="77"/>
      <c r="H61" s="77"/>
      <c r="I61" s="159" t="e">
        <f t="shared" si="0"/>
        <v>#DIV/0!</v>
      </c>
      <c r="J61" s="4"/>
      <c r="K61" s="161" t="e">
        <f t="shared" si="1"/>
        <v>#DIV/0!</v>
      </c>
      <c r="L61" s="4"/>
      <c r="M61" s="160" t="e">
        <f t="shared" si="2"/>
        <v>#DIV/0!</v>
      </c>
      <c r="O61" s="74"/>
    </row>
    <row r="62" spans="2:15" ht="12.75">
      <c r="B62" s="34">
        <v>10</v>
      </c>
      <c r="C62" s="9"/>
      <c r="D62" s="7"/>
      <c r="E62" s="8"/>
      <c r="F62" s="4"/>
      <c r="G62" s="77"/>
      <c r="H62" s="77"/>
      <c r="I62" s="159" t="e">
        <f t="shared" si="0"/>
        <v>#DIV/0!</v>
      </c>
      <c r="J62" s="4"/>
      <c r="K62" s="161" t="e">
        <f t="shared" si="1"/>
        <v>#DIV/0!</v>
      </c>
      <c r="L62" s="4"/>
      <c r="M62" s="160" t="e">
        <f t="shared" si="2"/>
        <v>#DIV/0!</v>
      </c>
      <c r="O62" s="74"/>
    </row>
    <row r="63" spans="2:15" ht="12.75">
      <c r="B63" s="15"/>
      <c r="C63" s="4"/>
      <c r="D63" s="4"/>
      <c r="E63" s="13" t="s">
        <v>13</v>
      </c>
      <c r="F63" s="13" t="s">
        <v>24</v>
      </c>
      <c r="G63" s="41">
        <f>SUM(G53:G62)</f>
        <v>0</v>
      </c>
      <c r="H63" s="41">
        <f>SUM(H53:H62)</f>
        <v>0</v>
      </c>
      <c r="I63" s="159" t="e">
        <f>SUM(I53:I62)</f>
        <v>#DIV/0!</v>
      </c>
      <c r="J63" s="4"/>
      <c r="K63" s="161" t="e">
        <f>SUM(K53:K62)</f>
        <v>#DIV/0!</v>
      </c>
      <c r="L63" s="4"/>
      <c r="M63" s="160" t="e">
        <f>SUM(M53:M62)</f>
        <v>#DIV/0!</v>
      </c>
      <c r="O63" s="74"/>
    </row>
    <row r="64" spans="2:15" ht="12.75">
      <c r="B64" s="15"/>
      <c r="C64" s="4"/>
      <c r="D64" s="4"/>
      <c r="E64" s="4"/>
      <c r="F64" s="4"/>
      <c r="G64" s="4"/>
      <c r="H64" s="4"/>
      <c r="I64" s="38"/>
      <c r="J64" s="4"/>
      <c r="K64" s="4"/>
      <c r="L64" s="4"/>
      <c r="M64" s="6"/>
      <c r="O64" s="73"/>
    </row>
    <row r="65" spans="2:13" ht="12.75">
      <c r="B65" s="23"/>
      <c r="C65" s="4"/>
      <c r="D65" s="4"/>
      <c r="E65" s="4"/>
      <c r="F65" s="4"/>
      <c r="G65" s="4"/>
      <c r="H65" s="4"/>
      <c r="I65" s="38"/>
      <c r="J65" s="4"/>
      <c r="K65" s="4"/>
      <c r="L65" s="4"/>
      <c r="M65" s="6"/>
    </row>
    <row r="66" spans="2:13" ht="12.75">
      <c r="B66" s="15"/>
      <c r="C66" s="4"/>
      <c r="D66" s="4"/>
      <c r="E66" s="4"/>
      <c r="F66" s="4"/>
      <c r="G66" s="4"/>
      <c r="H66" s="4"/>
      <c r="I66" s="38"/>
      <c r="J66" s="4"/>
      <c r="K66" s="4"/>
      <c r="L66" s="4"/>
      <c r="M66" s="6"/>
    </row>
    <row r="67" spans="2:13" ht="12.75">
      <c r="B67" s="39" t="s">
        <v>70</v>
      </c>
      <c r="C67" s="4"/>
      <c r="D67" s="4"/>
      <c r="E67" s="4"/>
      <c r="F67" s="4"/>
      <c r="G67" s="4"/>
      <c r="H67" s="4"/>
      <c r="I67" s="4"/>
      <c r="J67" s="4"/>
      <c r="K67" s="4"/>
      <c r="L67" s="4"/>
      <c r="M67" s="6"/>
    </row>
    <row r="68" spans="2:13" ht="12.75">
      <c r="B68" s="39" t="s">
        <v>71</v>
      </c>
      <c r="C68" s="4"/>
      <c r="D68" s="4"/>
      <c r="E68" s="4"/>
      <c r="F68" s="4"/>
      <c r="G68" s="4"/>
      <c r="H68" s="4"/>
      <c r="I68" s="4"/>
      <c r="J68" s="4"/>
      <c r="K68" s="4"/>
      <c r="L68" s="4"/>
      <c r="M68" s="6"/>
    </row>
    <row r="69" spans="3:13" ht="12.75">
      <c r="C69" s="4"/>
      <c r="D69" s="4"/>
      <c r="E69" s="4"/>
      <c r="F69" s="4"/>
      <c r="G69" s="4"/>
      <c r="H69" s="4"/>
      <c r="I69" s="4"/>
      <c r="J69" s="4"/>
      <c r="K69" s="4"/>
      <c r="L69" s="4"/>
      <c r="M69" s="6"/>
    </row>
    <row r="70" spans="2:13" ht="15" customHeight="1">
      <c r="B70" s="118" t="s">
        <v>56</v>
      </c>
      <c r="C70" s="119"/>
      <c r="D70" s="119"/>
      <c r="E70" s="119"/>
      <c r="F70" s="119"/>
      <c r="G70" s="119"/>
      <c r="H70" s="119"/>
      <c r="I70" s="119"/>
      <c r="J70" s="119"/>
      <c r="K70" s="119"/>
      <c r="L70" s="119"/>
      <c r="M70" s="120"/>
    </row>
    <row r="71" spans="2:13" ht="12.75">
      <c r="B71" s="15"/>
      <c r="C71" s="4"/>
      <c r="D71" s="4"/>
      <c r="E71" s="4"/>
      <c r="F71" s="4"/>
      <c r="G71" s="4"/>
      <c r="H71" s="4"/>
      <c r="I71" s="4"/>
      <c r="J71" s="4"/>
      <c r="K71" s="4"/>
      <c r="L71" s="4"/>
      <c r="M71" s="6"/>
    </row>
    <row r="72" spans="2:13" ht="12.75">
      <c r="B72" s="16" t="s">
        <v>21</v>
      </c>
      <c r="C72" s="4"/>
      <c r="D72" s="4"/>
      <c r="E72" s="4"/>
      <c r="F72" s="4"/>
      <c r="G72" s="4"/>
      <c r="H72" s="4"/>
      <c r="I72" s="4"/>
      <c r="J72" s="4"/>
      <c r="K72" s="4"/>
      <c r="L72" s="4"/>
      <c r="M72" s="6"/>
    </row>
    <row r="73" spans="2:13" ht="12.75">
      <c r="B73" s="15"/>
      <c r="C73" s="4"/>
      <c r="D73" s="4"/>
      <c r="E73" s="4"/>
      <c r="F73" s="4"/>
      <c r="G73" s="4"/>
      <c r="H73" s="4"/>
      <c r="I73" s="4"/>
      <c r="J73" s="4"/>
      <c r="K73" s="4"/>
      <c r="L73" s="4"/>
      <c r="M73" s="6"/>
    </row>
    <row r="74" spans="2:13" ht="12.75">
      <c r="B74" s="39" t="s">
        <v>51</v>
      </c>
      <c r="C74" s="40"/>
      <c r="D74" s="40"/>
      <c r="E74" s="40"/>
      <c r="F74" s="4"/>
      <c r="G74" s="4"/>
      <c r="H74" s="4"/>
      <c r="I74" s="4"/>
      <c r="J74" s="4"/>
      <c r="K74" s="4"/>
      <c r="L74" s="4"/>
      <c r="M74" s="6"/>
    </row>
    <row r="75" spans="2:13" ht="12.75">
      <c r="B75" s="15"/>
      <c r="C75" s="40"/>
      <c r="D75" s="40"/>
      <c r="E75" s="40"/>
      <c r="F75" s="4"/>
      <c r="G75" s="4"/>
      <c r="H75" s="4"/>
      <c r="I75" s="4"/>
      <c r="J75" s="4"/>
      <c r="K75" s="4"/>
      <c r="L75" s="4"/>
      <c r="M75" s="6"/>
    </row>
    <row r="76" spans="2:13" ht="12.75">
      <c r="B76" s="15" t="s">
        <v>22</v>
      </c>
      <c r="C76" s="40"/>
      <c r="D76" s="40"/>
      <c r="E76" s="40"/>
      <c r="F76" s="4"/>
      <c r="G76" s="4"/>
      <c r="H76" s="4"/>
      <c r="I76" s="4"/>
      <c r="J76" s="4"/>
      <c r="K76" s="4"/>
      <c r="L76" s="4"/>
      <c r="M76" s="6"/>
    </row>
    <row r="77" spans="2:13" ht="12.75">
      <c r="B77" s="39" t="s">
        <v>82</v>
      </c>
      <c r="C77" s="40"/>
      <c r="D77" s="40"/>
      <c r="E77" s="40"/>
      <c r="F77" s="4"/>
      <c r="G77" s="4"/>
      <c r="H77" s="4"/>
      <c r="I77" s="4"/>
      <c r="J77" s="4"/>
      <c r="K77" s="4"/>
      <c r="L77" s="4"/>
      <c r="M77" s="6"/>
    </row>
    <row r="78" spans="2:13" ht="12.75">
      <c r="B78" s="39" t="s">
        <v>26</v>
      </c>
      <c r="C78" s="4"/>
      <c r="D78" s="4"/>
      <c r="E78" s="4"/>
      <c r="F78" s="4"/>
      <c r="G78" s="4"/>
      <c r="H78" s="4"/>
      <c r="I78" s="4"/>
      <c r="J78" s="4"/>
      <c r="K78" s="4"/>
      <c r="L78" s="4"/>
      <c r="M78" s="6"/>
    </row>
    <row r="79" spans="2:13" ht="12.75">
      <c r="B79" s="39" t="s">
        <v>27</v>
      </c>
      <c r="C79" s="4"/>
      <c r="D79" s="4"/>
      <c r="E79" s="4"/>
      <c r="F79" s="4"/>
      <c r="G79" s="4"/>
      <c r="H79" s="4"/>
      <c r="I79" s="4"/>
      <c r="J79" s="4"/>
      <c r="K79" s="4"/>
      <c r="L79" s="4"/>
      <c r="M79" s="6"/>
    </row>
    <row r="80" spans="2:13" ht="12.75">
      <c r="B80" s="39" t="s">
        <v>54</v>
      </c>
      <c r="C80" s="4"/>
      <c r="D80" s="4"/>
      <c r="E80" s="4"/>
      <c r="F80" s="4"/>
      <c r="G80" s="4"/>
      <c r="H80" s="4"/>
      <c r="I80" s="4"/>
      <c r="J80" s="4"/>
      <c r="K80" s="4"/>
      <c r="L80" s="4"/>
      <c r="M80" s="6"/>
    </row>
    <row r="81" spans="2:13" ht="12.75">
      <c r="B81" s="42" t="s">
        <v>55</v>
      </c>
      <c r="C81" s="18"/>
      <c r="D81" s="18"/>
      <c r="E81" s="18"/>
      <c r="F81" s="18"/>
      <c r="G81" s="18"/>
      <c r="H81" s="18"/>
      <c r="I81" s="18"/>
      <c r="J81" s="18"/>
      <c r="K81" s="18"/>
      <c r="L81" s="18"/>
      <c r="M81" s="19"/>
    </row>
  </sheetData>
  <sheetProtection sheet="1"/>
  <mergeCells count="11">
    <mergeCell ref="B70:M70"/>
    <mergeCell ref="B4:M4"/>
    <mergeCell ref="D10:G10"/>
    <mergeCell ref="J10:K10"/>
    <mergeCell ref="C54:E54"/>
    <mergeCell ref="C55:E55"/>
    <mergeCell ref="B5:M8"/>
    <mergeCell ref="H12:K12"/>
    <mergeCell ref="C56:E56"/>
    <mergeCell ref="C57:E57"/>
    <mergeCell ref="B2:M2"/>
  </mergeCells>
  <dataValidations count="5">
    <dataValidation type="list" allowBlank="1" showInputMessage="1" showErrorMessage="1" sqref="E12">
      <formula1>$P$10:$P$11</formula1>
    </dataValidation>
    <dataValidation allowBlank="1" showInputMessage="1" showErrorMessage="1" promptTitle="Line A Instructions" prompt="Line A represents the total financial aid and cash received to date for the program (including funds disbursed to the student for living expenses) up to the amount of the original institutional charges (see CALC Example tab in spreadsheet for example).&#10;" sqref="M22"/>
    <dataValidation allowBlank="1" showInputMessage="1" showErrorMessage="1" promptTitle="Line C Instructions" prompt="Line C is the gross refund.  If the result is negative or zero, there will be no refund due to state financial aid programs.&#10;" sqref="M28"/>
    <dataValidation allowBlank="1" showInputMessage="1" showErrorMessage="1" promptTitle="Line E Instructions" prompt="Line E represents the net refund that will be proportionally distributed to non-Title IV programs requiring refunds upon withdrawal.  If the result is negative or zero, there will be no refunds required for state financial aid programs.&#10;" sqref="M35"/>
    <dataValidation allowBlank="1" showInputMessage="1" showErrorMessage="1" promptTitle="Line C Instructions" prompt="Line C is the amount of original institutional charges for the program the school can retain per its institutional or state-mandated refund policy. For example, cosmetology schools must use the refund policy mandated by the MN Board of Cosmetology." sqref="M25"/>
  </dataValidations>
  <printOptions/>
  <pageMargins left="0.58" right="0.3" top="0.75" bottom="1"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codeName="Sheet3"/>
  <dimension ref="B2:U81"/>
  <sheetViews>
    <sheetView showGridLines="0" zoomScalePageLayoutView="0" workbookViewId="0" topLeftCell="B1">
      <selection activeCell="B4" sqref="B4:M4"/>
    </sheetView>
  </sheetViews>
  <sheetFormatPr defaultColWidth="8.8515625" defaultRowHeight="12.75"/>
  <cols>
    <col min="1" max="1" width="13.00390625" style="81" hidden="1" customWidth="1"/>
    <col min="2" max="4" width="8.8515625" style="81" customWidth="1"/>
    <col min="5" max="5" width="10.00390625" style="81" customWidth="1"/>
    <col min="6" max="6" width="4.00390625" style="81" customWidth="1"/>
    <col min="7" max="8" width="10.28125" style="81" customWidth="1"/>
    <col min="9" max="9" width="8.8515625" style="81" customWidth="1"/>
    <col min="10" max="10" width="5.00390625" style="81" customWidth="1"/>
    <col min="11" max="11" width="11.28125" style="81" customWidth="1"/>
    <col min="12" max="12" width="4.28125" style="81" customWidth="1"/>
    <col min="13" max="13" width="17.28125" style="81" customWidth="1"/>
    <col min="14" max="14" width="9.140625" style="81" hidden="1" customWidth="1"/>
    <col min="15" max="15" width="9.8515625" style="81" hidden="1" customWidth="1"/>
    <col min="16" max="16" width="9.140625" style="81" hidden="1" customWidth="1"/>
    <col min="17" max="17" width="33.57421875" style="81" customWidth="1"/>
    <col min="18" max="18" width="20.7109375" style="81" customWidth="1"/>
    <col min="19" max="19" width="27.28125" style="81" customWidth="1"/>
    <col min="20" max="20" width="8.8515625" style="81" customWidth="1"/>
    <col min="21" max="16384" width="8.8515625" style="81" customWidth="1"/>
  </cols>
  <sheetData>
    <row r="1" ht="16.5" customHeight="1"/>
    <row r="2" spans="2:19" ht="51.75" customHeight="1">
      <c r="B2" s="115" t="s">
        <v>93</v>
      </c>
      <c r="C2" s="116"/>
      <c r="D2" s="116"/>
      <c r="E2" s="116"/>
      <c r="F2" s="116"/>
      <c r="G2" s="116"/>
      <c r="H2" s="116"/>
      <c r="I2" s="116"/>
      <c r="J2" s="116"/>
      <c r="K2" s="116"/>
      <c r="L2" s="116"/>
      <c r="M2" s="117"/>
      <c r="Q2" s="126"/>
      <c r="R2" s="82"/>
      <c r="S2" s="82"/>
    </row>
    <row r="3" spans="2:19" ht="15">
      <c r="B3" s="71" t="s">
        <v>104</v>
      </c>
      <c r="C3" s="4"/>
      <c r="D3" s="4"/>
      <c r="E3" s="4"/>
      <c r="F3" s="4"/>
      <c r="G3" s="14"/>
      <c r="H3" s="4"/>
      <c r="I3" s="4"/>
      <c r="J3" s="4"/>
      <c r="K3" s="4"/>
      <c r="L3" s="4"/>
      <c r="M3" s="6" t="s">
        <v>24</v>
      </c>
      <c r="Q3" s="126"/>
      <c r="R3" s="82"/>
      <c r="S3" s="82"/>
    </row>
    <row r="4" spans="2:19" ht="15">
      <c r="B4" s="118" t="s">
        <v>56</v>
      </c>
      <c r="C4" s="119"/>
      <c r="D4" s="119"/>
      <c r="E4" s="119"/>
      <c r="F4" s="119"/>
      <c r="G4" s="119"/>
      <c r="H4" s="119"/>
      <c r="I4" s="119"/>
      <c r="J4" s="119"/>
      <c r="K4" s="119"/>
      <c r="L4" s="119"/>
      <c r="M4" s="120"/>
      <c r="Q4" s="126"/>
      <c r="R4" s="82"/>
      <c r="S4" s="82"/>
    </row>
    <row r="5" spans="2:19" ht="15">
      <c r="B5" s="103" t="s">
        <v>87</v>
      </c>
      <c r="C5" s="128"/>
      <c r="D5" s="128"/>
      <c r="E5" s="128"/>
      <c r="F5" s="128"/>
      <c r="G5" s="128"/>
      <c r="H5" s="128"/>
      <c r="I5" s="128"/>
      <c r="J5" s="128"/>
      <c r="K5" s="128"/>
      <c r="L5" s="128"/>
      <c r="M5" s="129"/>
      <c r="Q5" s="126"/>
      <c r="R5" s="82"/>
      <c r="S5" s="82"/>
    </row>
    <row r="6" spans="2:19" ht="14.25" customHeight="1">
      <c r="B6" s="130"/>
      <c r="C6" s="131"/>
      <c r="D6" s="131"/>
      <c r="E6" s="131"/>
      <c r="F6" s="131"/>
      <c r="G6" s="131"/>
      <c r="H6" s="131"/>
      <c r="I6" s="131"/>
      <c r="J6" s="131"/>
      <c r="K6" s="131"/>
      <c r="L6" s="131"/>
      <c r="M6" s="132"/>
      <c r="Q6" s="126"/>
      <c r="R6" s="82"/>
      <c r="S6" s="82"/>
    </row>
    <row r="7" spans="2:19" ht="12.75" customHeight="1">
      <c r="B7" s="130"/>
      <c r="C7" s="131"/>
      <c r="D7" s="131"/>
      <c r="E7" s="131"/>
      <c r="F7" s="131"/>
      <c r="G7" s="131"/>
      <c r="H7" s="131"/>
      <c r="I7" s="131"/>
      <c r="J7" s="131"/>
      <c r="K7" s="131"/>
      <c r="L7" s="131"/>
      <c r="M7" s="132"/>
      <c r="Q7" s="126"/>
      <c r="R7" s="82"/>
      <c r="S7" s="82"/>
    </row>
    <row r="8" spans="2:19" ht="12" customHeight="1">
      <c r="B8" s="130"/>
      <c r="C8" s="131"/>
      <c r="D8" s="131"/>
      <c r="E8" s="131"/>
      <c r="F8" s="131"/>
      <c r="G8" s="131"/>
      <c r="H8" s="131"/>
      <c r="I8" s="131"/>
      <c r="J8" s="131"/>
      <c r="K8" s="131"/>
      <c r="L8" s="131"/>
      <c r="M8" s="132"/>
      <c r="Q8" s="126"/>
      <c r="R8" s="82"/>
      <c r="S8" s="82"/>
    </row>
    <row r="9" spans="2:19" ht="30.75" customHeight="1">
      <c r="B9" s="39"/>
      <c r="C9" s="4"/>
      <c r="D9" s="4"/>
      <c r="E9" s="4"/>
      <c r="F9" s="4"/>
      <c r="G9" s="4"/>
      <c r="H9" s="4"/>
      <c r="I9" s="4"/>
      <c r="J9" s="4"/>
      <c r="K9" s="4"/>
      <c r="L9" s="4"/>
      <c r="M9" s="6"/>
      <c r="Q9" s="126"/>
      <c r="R9" s="138"/>
      <c r="S9" s="126"/>
    </row>
    <row r="10" spans="2:19" ht="18" customHeight="1">
      <c r="B10" s="16" t="s">
        <v>0</v>
      </c>
      <c r="C10" s="4"/>
      <c r="D10" s="133" t="s">
        <v>94</v>
      </c>
      <c r="E10" s="134"/>
      <c r="F10" s="134"/>
      <c r="G10" s="135"/>
      <c r="H10" s="4"/>
      <c r="I10" s="13" t="s">
        <v>1</v>
      </c>
      <c r="J10" s="139" t="s">
        <v>92</v>
      </c>
      <c r="K10" s="140"/>
      <c r="L10" s="4"/>
      <c r="M10" s="6"/>
      <c r="P10" s="84" t="s">
        <v>89</v>
      </c>
      <c r="Q10" s="126"/>
      <c r="R10" s="138"/>
      <c r="S10" s="126"/>
    </row>
    <row r="11" spans="2:19" ht="13.5" customHeight="1">
      <c r="B11" s="15"/>
      <c r="C11" s="4"/>
      <c r="D11" s="4"/>
      <c r="E11" s="4"/>
      <c r="F11" s="4"/>
      <c r="G11" s="4"/>
      <c r="H11" s="4"/>
      <c r="I11" s="4"/>
      <c r="J11" s="4"/>
      <c r="K11" s="4"/>
      <c r="L11" s="4"/>
      <c r="M11" s="6"/>
      <c r="P11" s="84" t="s">
        <v>90</v>
      </c>
      <c r="Q11" s="82"/>
      <c r="R11" s="83"/>
      <c r="S11" s="83"/>
    </row>
    <row r="12" spans="2:19" ht="15">
      <c r="B12" s="16" t="s">
        <v>91</v>
      </c>
      <c r="C12" s="4"/>
      <c r="D12" s="4"/>
      <c r="E12" s="85" t="s">
        <v>89</v>
      </c>
      <c r="F12" s="4"/>
      <c r="G12" s="4"/>
      <c r="H12" s="109" t="s">
        <v>88</v>
      </c>
      <c r="I12" s="109"/>
      <c r="J12" s="110"/>
      <c r="K12" s="110"/>
      <c r="L12" s="4"/>
      <c r="M12" s="86">
        <v>42262</v>
      </c>
      <c r="Q12" s="82"/>
      <c r="R12" s="83"/>
      <c r="S12" s="83"/>
    </row>
    <row r="13" spans="2:19" ht="15">
      <c r="B13" s="17"/>
      <c r="C13" s="18"/>
      <c r="D13" s="18"/>
      <c r="E13" s="18"/>
      <c r="F13" s="18"/>
      <c r="G13" s="18"/>
      <c r="H13" s="18"/>
      <c r="I13" s="18"/>
      <c r="J13" s="18"/>
      <c r="K13" s="18"/>
      <c r="L13" s="18"/>
      <c r="M13" s="19"/>
      <c r="Q13" s="82"/>
      <c r="R13" s="83"/>
      <c r="S13" s="83"/>
    </row>
    <row r="14" spans="2:19" ht="15">
      <c r="B14" s="20" t="s">
        <v>60</v>
      </c>
      <c r="C14" s="21"/>
      <c r="D14" s="21"/>
      <c r="E14" s="21"/>
      <c r="F14" s="21"/>
      <c r="G14" s="21"/>
      <c r="H14" s="21"/>
      <c r="I14" s="21"/>
      <c r="J14" s="21"/>
      <c r="K14" s="21"/>
      <c r="L14" s="21"/>
      <c r="M14" s="22"/>
      <c r="Q14" s="82"/>
      <c r="R14" s="83"/>
      <c r="S14" s="83"/>
    </row>
    <row r="15" spans="2:19" ht="15">
      <c r="B15" s="23"/>
      <c r="C15" s="4"/>
      <c r="D15" s="4"/>
      <c r="E15" s="4"/>
      <c r="F15" s="4"/>
      <c r="G15" s="4"/>
      <c r="H15" s="4"/>
      <c r="I15" s="4"/>
      <c r="J15" s="4"/>
      <c r="K15" s="4"/>
      <c r="L15" s="4"/>
      <c r="M15" s="6"/>
      <c r="Q15" s="82"/>
      <c r="R15" s="83"/>
      <c r="S15" s="83"/>
    </row>
    <row r="16" spans="2:19" ht="15">
      <c r="B16" s="15"/>
      <c r="C16" s="4"/>
      <c r="D16" s="4"/>
      <c r="E16" s="4"/>
      <c r="F16" s="4"/>
      <c r="G16" s="4"/>
      <c r="H16" s="4"/>
      <c r="I16" s="4"/>
      <c r="J16" s="4"/>
      <c r="K16" s="4"/>
      <c r="L16" s="4"/>
      <c r="M16" s="6"/>
      <c r="Q16" s="126"/>
      <c r="R16" s="83"/>
      <c r="S16" s="83"/>
    </row>
    <row r="17" spans="2:19" ht="14.25" customHeight="1">
      <c r="B17" s="24" t="s">
        <v>97</v>
      </c>
      <c r="C17" s="25"/>
      <c r="D17" s="25"/>
      <c r="E17" s="25"/>
      <c r="F17" s="25"/>
      <c r="G17" s="25"/>
      <c r="H17" s="25"/>
      <c r="I17" s="25"/>
      <c r="J17" s="25"/>
      <c r="K17" s="25"/>
      <c r="L17" s="4"/>
      <c r="M17" s="6"/>
      <c r="Q17" s="126"/>
      <c r="R17" s="82"/>
      <c r="S17" s="82"/>
    </row>
    <row r="18" spans="2:19" ht="10.5" customHeight="1">
      <c r="B18" s="26" t="s">
        <v>98</v>
      </c>
      <c r="C18" s="25"/>
      <c r="D18" s="25"/>
      <c r="E18" s="25"/>
      <c r="F18" s="25"/>
      <c r="G18" s="25"/>
      <c r="H18" s="25"/>
      <c r="I18" s="25"/>
      <c r="J18" s="25"/>
      <c r="K18" s="25"/>
      <c r="L18" s="4"/>
      <c r="M18" s="6"/>
      <c r="Q18" s="126"/>
      <c r="R18" s="82"/>
      <c r="S18" s="82"/>
    </row>
    <row r="19" spans="2:19" ht="12" customHeight="1">
      <c r="B19" s="26" t="s">
        <v>99</v>
      </c>
      <c r="C19" s="25"/>
      <c r="D19" s="25"/>
      <c r="E19" s="25"/>
      <c r="F19" s="25"/>
      <c r="G19" s="25"/>
      <c r="H19" s="25"/>
      <c r="I19" s="25"/>
      <c r="J19" s="25"/>
      <c r="K19" s="25"/>
      <c r="L19" s="4"/>
      <c r="M19" s="6"/>
      <c r="Q19" s="126"/>
      <c r="R19" s="83"/>
      <c r="S19" s="83"/>
    </row>
    <row r="20" spans="2:19" ht="9" customHeight="1">
      <c r="B20" s="26" t="s">
        <v>100</v>
      </c>
      <c r="C20" s="25"/>
      <c r="D20" s="25"/>
      <c r="E20" s="25"/>
      <c r="F20" s="25"/>
      <c r="G20" s="25"/>
      <c r="H20" s="25"/>
      <c r="I20" s="25"/>
      <c r="J20" s="25"/>
      <c r="K20" s="25"/>
      <c r="L20" s="4"/>
      <c r="M20" s="6"/>
      <c r="Q20" s="126"/>
      <c r="R20" s="82"/>
      <c r="S20" s="82"/>
    </row>
    <row r="21" spans="2:19" ht="15" customHeight="1">
      <c r="B21" s="26"/>
      <c r="C21" s="25"/>
      <c r="D21" s="25"/>
      <c r="E21" s="25"/>
      <c r="F21" s="25"/>
      <c r="G21" s="25"/>
      <c r="H21" s="25"/>
      <c r="I21" s="25"/>
      <c r="J21" s="25"/>
      <c r="K21" s="25"/>
      <c r="L21" s="27"/>
      <c r="M21" s="80" t="s">
        <v>24</v>
      </c>
      <c r="Q21" s="126"/>
      <c r="R21" s="82"/>
      <c r="S21" s="82"/>
    </row>
    <row r="22" spans="2:19" ht="28.5" customHeight="1">
      <c r="B22" s="26"/>
      <c r="C22" s="25"/>
      <c r="D22" s="25"/>
      <c r="E22" s="25"/>
      <c r="F22" s="25"/>
      <c r="G22" s="25"/>
      <c r="H22" s="25"/>
      <c r="I22" s="25"/>
      <c r="J22" s="25"/>
      <c r="K22" s="25"/>
      <c r="L22" s="28" t="s">
        <v>2</v>
      </c>
      <c r="M22" s="87">
        <v>15010</v>
      </c>
      <c r="Q22" s="127"/>
      <c r="R22" s="127"/>
      <c r="S22" s="127"/>
    </row>
    <row r="23" spans="2:19" ht="42.75" customHeight="1">
      <c r="B23" s="15"/>
      <c r="C23" s="4"/>
      <c r="D23" s="4"/>
      <c r="E23" s="4"/>
      <c r="F23" s="4"/>
      <c r="G23" s="4"/>
      <c r="H23" s="4"/>
      <c r="I23" s="4"/>
      <c r="J23" s="4"/>
      <c r="K23" s="4"/>
      <c r="L23" s="27"/>
      <c r="M23" s="6"/>
      <c r="Q23" s="126"/>
      <c r="R23" s="126"/>
      <c r="S23" s="126"/>
    </row>
    <row r="24" spans="2:13" ht="15" customHeight="1">
      <c r="B24" s="16" t="s">
        <v>59</v>
      </c>
      <c r="C24" s="4"/>
      <c r="D24" s="4"/>
      <c r="E24" s="4"/>
      <c r="F24" s="4"/>
      <c r="G24" s="4"/>
      <c r="H24" s="4"/>
      <c r="I24" s="4"/>
      <c r="J24" s="4"/>
      <c r="K24" s="4"/>
      <c r="L24" s="4"/>
      <c r="M24" s="6"/>
    </row>
    <row r="25" spans="2:21" ht="12.75">
      <c r="B25" s="39" t="s">
        <v>103</v>
      </c>
      <c r="C25" s="4"/>
      <c r="D25" s="4"/>
      <c r="E25" s="4"/>
      <c r="F25" s="4"/>
      <c r="G25" s="4"/>
      <c r="H25" s="4"/>
      <c r="I25" s="4"/>
      <c r="J25" s="4"/>
      <c r="K25" s="4"/>
      <c r="L25" s="28" t="s">
        <v>3</v>
      </c>
      <c r="M25" s="88">
        <v>13600</v>
      </c>
      <c r="Q25" s="136"/>
      <c r="R25" s="137"/>
      <c r="S25" s="137"/>
      <c r="T25" s="137"/>
      <c r="U25" s="137"/>
    </row>
    <row r="26" spans="2:21" ht="12.75">
      <c r="B26" s="15"/>
      <c r="C26" s="4"/>
      <c r="D26" s="4"/>
      <c r="E26" s="4"/>
      <c r="F26" s="4"/>
      <c r="G26" s="4"/>
      <c r="H26" s="4"/>
      <c r="I26" s="4"/>
      <c r="J26" s="4"/>
      <c r="K26" s="4"/>
      <c r="L26" s="27"/>
      <c r="M26" s="6"/>
      <c r="Q26" s="137"/>
      <c r="R26" s="137"/>
      <c r="S26" s="137"/>
      <c r="T26" s="137"/>
      <c r="U26" s="137"/>
    </row>
    <row r="27" spans="2:13" ht="12.75">
      <c r="B27" s="16" t="s">
        <v>61</v>
      </c>
      <c r="C27" s="4"/>
      <c r="D27" s="4"/>
      <c r="E27" s="4"/>
      <c r="F27" s="4"/>
      <c r="G27" s="4"/>
      <c r="H27" s="4"/>
      <c r="I27" s="4"/>
      <c r="J27" s="4"/>
      <c r="K27" s="4"/>
      <c r="L27" s="4"/>
      <c r="M27" s="6"/>
    </row>
    <row r="28" spans="2:17" ht="12.75">
      <c r="B28" s="23"/>
      <c r="C28" s="4"/>
      <c r="D28" s="4"/>
      <c r="E28" s="4"/>
      <c r="F28" s="4"/>
      <c r="G28" s="4"/>
      <c r="H28" s="4"/>
      <c r="I28" s="4"/>
      <c r="J28" s="4"/>
      <c r="K28" s="4"/>
      <c r="L28" s="28" t="s">
        <v>4</v>
      </c>
      <c r="M28" s="29">
        <f>SUM(M22-M25)</f>
        <v>1410</v>
      </c>
      <c r="Q28" s="84"/>
    </row>
    <row r="29" spans="2:13" ht="28.5" customHeight="1">
      <c r="B29" s="15"/>
      <c r="C29" s="4"/>
      <c r="D29" s="4"/>
      <c r="E29" s="4"/>
      <c r="F29" s="4"/>
      <c r="G29" s="4"/>
      <c r="H29" s="4"/>
      <c r="I29" s="4"/>
      <c r="J29" s="4"/>
      <c r="K29" s="4"/>
      <c r="L29" s="27"/>
      <c r="M29" s="30" t="str">
        <f>IF(M28&lt;0,"STOP, No Refund!",IF(M28=0,"STOP, No Refund!",IF(M28&gt;0,"GO to D!")))</f>
        <v>GO to D!</v>
      </c>
    </row>
    <row r="30" spans="2:13" ht="12.75">
      <c r="B30" s="16" t="s">
        <v>25</v>
      </c>
      <c r="C30" s="4"/>
      <c r="D30" s="4"/>
      <c r="E30" s="4"/>
      <c r="F30" s="4"/>
      <c r="G30" s="4"/>
      <c r="H30" s="4"/>
      <c r="I30" s="4"/>
      <c r="J30" s="4"/>
      <c r="K30" s="4"/>
      <c r="L30" s="4"/>
      <c r="M30" s="6"/>
    </row>
    <row r="31" spans="2:17" ht="12.75">
      <c r="B31" s="15" t="s">
        <v>6</v>
      </c>
      <c r="C31" s="4"/>
      <c r="D31" s="4"/>
      <c r="E31" s="4"/>
      <c r="F31" s="4"/>
      <c r="G31" s="4"/>
      <c r="H31" s="4"/>
      <c r="I31" s="4"/>
      <c r="J31" s="4"/>
      <c r="K31" s="4"/>
      <c r="L31" s="28" t="s">
        <v>5</v>
      </c>
      <c r="M31" s="88">
        <v>500</v>
      </c>
      <c r="Q31" s="84"/>
    </row>
    <row r="32" spans="2:13" ht="12.75">
      <c r="B32" s="15"/>
      <c r="C32" s="4"/>
      <c r="D32" s="4"/>
      <c r="E32" s="4"/>
      <c r="F32" s="4"/>
      <c r="G32" s="4"/>
      <c r="H32" s="4"/>
      <c r="I32" s="4"/>
      <c r="J32" s="4"/>
      <c r="K32" s="4"/>
      <c r="L32" s="27"/>
      <c r="M32" s="6"/>
    </row>
    <row r="33" spans="2:13" ht="12.75">
      <c r="B33" s="16" t="s">
        <v>62</v>
      </c>
      <c r="C33" s="4"/>
      <c r="D33" s="4"/>
      <c r="E33" s="4"/>
      <c r="F33" s="4"/>
      <c r="G33" s="4"/>
      <c r="H33" s="4"/>
      <c r="I33" s="4"/>
      <c r="J33" s="4"/>
      <c r="K33" s="4"/>
      <c r="L33" s="4"/>
      <c r="M33" s="6"/>
    </row>
    <row r="34" spans="2:13" ht="12.75">
      <c r="B34" s="23"/>
      <c r="C34" s="4"/>
      <c r="D34" s="4"/>
      <c r="E34" s="4"/>
      <c r="F34" s="4"/>
      <c r="G34" s="4"/>
      <c r="H34" s="4"/>
      <c r="I34" s="4"/>
      <c r="J34" s="4"/>
      <c r="K34" s="4"/>
      <c r="L34" s="4"/>
      <c r="M34" s="6"/>
    </row>
    <row r="35" spans="2:17" ht="17.25" customHeight="1">
      <c r="B35" s="31"/>
      <c r="C35" s="4"/>
      <c r="D35" s="4"/>
      <c r="E35" s="4"/>
      <c r="F35" s="4"/>
      <c r="G35" s="4"/>
      <c r="H35" s="4"/>
      <c r="I35" s="4"/>
      <c r="J35" s="4"/>
      <c r="K35" s="4"/>
      <c r="L35" s="28" t="s">
        <v>7</v>
      </c>
      <c r="M35" s="32">
        <f>SUM(M28-M31)</f>
        <v>910</v>
      </c>
      <c r="Q35" s="84"/>
    </row>
    <row r="36" spans="2:13" ht="30" customHeight="1">
      <c r="B36" s="15"/>
      <c r="C36" s="4"/>
      <c r="D36" s="4"/>
      <c r="E36" s="4"/>
      <c r="F36" s="4"/>
      <c r="G36" s="4"/>
      <c r="H36" s="4"/>
      <c r="I36" s="4"/>
      <c r="J36" s="4"/>
      <c r="K36" s="4"/>
      <c r="L36" s="4"/>
      <c r="M36" s="30" t="str">
        <f>IF(M35&lt;0,"STOP, No Refund!",IF(M35=0,"STOP, No Refund!",IF(M35&gt;0,"GO to Part II Below!")))</f>
        <v>GO to Part II Below!</v>
      </c>
    </row>
    <row r="37" spans="2:13" ht="6.75" customHeight="1">
      <c r="B37" s="15"/>
      <c r="C37" s="4"/>
      <c r="D37" s="4"/>
      <c r="E37" s="4"/>
      <c r="F37" s="4"/>
      <c r="G37" s="4"/>
      <c r="H37" s="4"/>
      <c r="I37" s="4"/>
      <c r="J37" s="4"/>
      <c r="K37" s="4"/>
      <c r="L37" s="4"/>
      <c r="M37" s="6"/>
    </row>
    <row r="38" spans="2:13" ht="12.75">
      <c r="B38" s="72" t="s">
        <v>57</v>
      </c>
      <c r="C38" s="4"/>
      <c r="D38" s="4"/>
      <c r="E38" s="4"/>
      <c r="F38" s="4"/>
      <c r="G38" s="4"/>
      <c r="H38" s="4"/>
      <c r="I38" s="4"/>
      <c r="J38" s="4"/>
      <c r="K38" s="4"/>
      <c r="L38" s="4"/>
      <c r="M38" s="6"/>
    </row>
    <row r="39" spans="2:13" ht="12.75">
      <c r="B39" s="72" t="s">
        <v>58</v>
      </c>
      <c r="C39" s="4"/>
      <c r="D39" s="4"/>
      <c r="E39" s="4"/>
      <c r="F39" s="4"/>
      <c r="G39" s="4"/>
      <c r="H39" s="4"/>
      <c r="I39" s="4"/>
      <c r="J39" s="4"/>
      <c r="K39" s="4"/>
      <c r="L39" s="4"/>
      <c r="M39" s="6"/>
    </row>
    <row r="40" spans="2:13" ht="5.25" customHeight="1">
      <c r="B40" s="15"/>
      <c r="C40" s="4"/>
      <c r="D40" s="4"/>
      <c r="E40" s="4"/>
      <c r="F40" s="4"/>
      <c r="G40" s="4"/>
      <c r="H40" s="4"/>
      <c r="I40" s="4"/>
      <c r="J40" s="4"/>
      <c r="K40" s="4"/>
      <c r="L40" s="4"/>
      <c r="M40" s="6"/>
    </row>
    <row r="41" spans="2:13" ht="3" customHeight="1">
      <c r="B41" s="17"/>
      <c r="C41" s="18"/>
      <c r="D41" s="18"/>
      <c r="E41" s="18"/>
      <c r="F41" s="18"/>
      <c r="G41" s="18"/>
      <c r="H41" s="18"/>
      <c r="I41" s="18"/>
      <c r="J41" s="18"/>
      <c r="K41" s="18"/>
      <c r="L41" s="18"/>
      <c r="M41" s="19"/>
    </row>
    <row r="42" spans="2:13" ht="12.75">
      <c r="B42" s="16" t="s">
        <v>80</v>
      </c>
      <c r="C42" s="4"/>
      <c r="D42" s="4"/>
      <c r="E42" s="4"/>
      <c r="F42" s="4"/>
      <c r="G42" s="4"/>
      <c r="H42" s="4"/>
      <c r="I42" s="4"/>
      <c r="J42" s="4"/>
      <c r="K42" s="4"/>
      <c r="L42" s="4"/>
      <c r="M42" s="6"/>
    </row>
    <row r="43" spans="2:13" ht="12.75">
      <c r="B43" s="15"/>
      <c r="C43" s="4"/>
      <c r="D43" s="4"/>
      <c r="E43" s="4"/>
      <c r="F43" s="4"/>
      <c r="G43" s="4"/>
      <c r="H43" s="4"/>
      <c r="I43" s="4"/>
      <c r="J43" s="4"/>
      <c r="K43" s="4"/>
      <c r="L43" s="4"/>
      <c r="M43" s="6"/>
    </row>
    <row r="44" spans="2:13" ht="12.75">
      <c r="B44" s="39" t="s">
        <v>81</v>
      </c>
      <c r="C44" s="4"/>
      <c r="D44" s="4"/>
      <c r="E44" s="4"/>
      <c r="F44" s="4"/>
      <c r="G44" s="4"/>
      <c r="H44" s="4"/>
      <c r="I44" s="4"/>
      <c r="J44" s="4"/>
      <c r="K44" s="4"/>
      <c r="L44" s="4"/>
      <c r="M44" s="6"/>
    </row>
    <row r="45" spans="2:13" ht="12.75">
      <c r="B45" s="39" t="s">
        <v>85</v>
      </c>
      <c r="C45" s="4"/>
      <c r="D45" s="4"/>
      <c r="E45" s="4"/>
      <c r="F45" s="4"/>
      <c r="G45" s="4"/>
      <c r="H45" s="4"/>
      <c r="I45" s="4"/>
      <c r="J45" s="4"/>
      <c r="K45" s="4"/>
      <c r="L45" s="4"/>
      <c r="M45" s="6"/>
    </row>
    <row r="46" spans="2:13" ht="12.75">
      <c r="B46" s="39" t="s">
        <v>86</v>
      </c>
      <c r="C46" s="4"/>
      <c r="D46" s="4"/>
      <c r="E46" s="4"/>
      <c r="F46" s="4"/>
      <c r="G46" s="4"/>
      <c r="H46" s="4"/>
      <c r="I46" s="4"/>
      <c r="J46" s="4"/>
      <c r="K46" s="4"/>
      <c r="L46" s="4"/>
      <c r="M46" s="6"/>
    </row>
    <row r="47" spans="2:15" ht="12.75">
      <c r="B47" s="39"/>
      <c r="C47" s="4"/>
      <c r="D47" s="4"/>
      <c r="E47" s="4"/>
      <c r="F47" s="4"/>
      <c r="G47" s="4"/>
      <c r="H47" s="4"/>
      <c r="I47" s="4"/>
      <c r="J47" s="4"/>
      <c r="K47" s="4"/>
      <c r="L47" s="4"/>
      <c r="M47" s="6"/>
      <c r="O47" s="89"/>
    </row>
    <row r="48" spans="3:13" ht="12.75">
      <c r="C48" s="4"/>
      <c r="D48" s="4"/>
      <c r="E48" s="4"/>
      <c r="F48" s="4"/>
      <c r="G48" s="4"/>
      <c r="H48" s="4"/>
      <c r="I48" s="4"/>
      <c r="J48" s="4"/>
      <c r="K48" s="4"/>
      <c r="L48" s="4"/>
      <c r="M48" s="6"/>
    </row>
    <row r="49" spans="2:13" ht="12.75">
      <c r="B49" s="15"/>
      <c r="C49" s="4"/>
      <c r="D49" s="4"/>
      <c r="E49" s="4"/>
      <c r="F49" s="4"/>
      <c r="G49" s="13" t="s">
        <v>8</v>
      </c>
      <c r="H49" s="13" t="s">
        <v>65</v>
      </c>
      <c r="I49" s="4"/>
      <c r="J49" s="4"/>
      <c r="K49" s="4"/>
      <c r="L49" s="4"/>
      <c r="M49" s="33" t="s">
        <v>23</v>
      </c>
    </row>
    <row r="50" spans="2:13" ht="12.75">
      <c r="B50" s="15"/>
      <c r="C50" s="4"/>
      <c r="D50" s="4"/>
      <c r="E50" s="4"/>
      <c r="F50" s="4"/>
      <c r="G50" s="13" t="s">
        <v>66</v>
      </c>
      <c r="H50" s="13" t="s">
        <v>66</v>
      </c>
      <c r="I50" s="13" t="s">
        <v>9</v>
      </c>
      <c r="J50" s="13"/>
      <c r="K50" s="13" t="s">
        <v>14</v>
      </c>
      <c r="L50" s="13"/>
      <c r="M50" s="33" t="s">
        <v>17</v>
      </c>
    </row>
    <row r="51" spans="2:13" ht="12.75">
      <c r="B51" s="15"/>
      <c r="C51" s="4"/>
      <c r="D51" s="4"/>
      <c r="E51" s="4"/>
      <c r="F51" s="4"/>
      <c r="G51" s="13" t="s">
        <v>63</v>
      </c>
      <c r="H51" s="13" t="s">
        <v>64</v>
      </c>
      <c r="I51" s="13" t="s">
        <v>10</v>
      </c>
      <c r="J51" s="13"/>
      <c r="K51" s="13" t="s">
        <v>15</v>
      </c>
      <c r="L51" s="13"/>
      <c r="M51" s="33" t="s">
        <v>18</v>
      </c>
    </row>
    <row r="52" spans="2:13" ht="12.75">
      <c r="B52" s="15"/>
      <c r="C52" s="13" t="s">
        <v>12</v>
      </c>
      <c r="D52" s="4"/>
      <c r="E52" s="4"/>
      <c r="F52" s="4"/>
      <c r="G52" s="13" t="s">
        <v>19</v>
      </c>
      <c r="H52" s="13" t="s">
        <v>32</v>
      </c>
      <c r="I52" s="13" t="s">
        <v>11</v>
      </c>
      <c r="J52" s="13"/>
      <c r="K52" s="13" t="s">
        <v>16</v>
      </c>
      <c r="L52" s="13"/>
      <c r="M52" s="33" t="s">
        <v>19</v>
      </c>
    </row>
    <row r="53" spans="2:15" ht="12.75">
      <c r="B53" s="34">
        <v>1</v>
      </c>
      <c r="C53" s="66" t="s">
        <v>68</v>
      </c>
      <c r="D53" s="10"/>
      <c r="E53" s="11"/>
      <c r="F53" s="4"/>
      <c r="G53" s="90">
        <v>1767</v>
      </c>
      <c r="H53" s="90">
        <v>900</v>
      </c>
      <c r="I53" s="35">
        <f>ROUND(G53/$G$63,8)</f>
        <v>0.19067659</v>
      </c>
      <c r="J53" s="4"/>
      <c r="K53" s="36">
        <f>ROUND(I53*$M$35,0)</f>
        <v>174</v>
      </c>
      <c r="L53" s="4"/>
      <c r="M53" s="37">
        <f>IF(H53&lt;K53,H53,K53)</f>
        <v>174</v>
      </c>
      <c r="O53" s="74"/>
    </row>
    <row r="54" spans="2:15" ht="12.75">
      <c r="B54" s="34">
        <v>2</v>
      </c>
      <c r="C54" s="111" t="s">
        <v>69</v>
      </c>
      <c r="D54" s="101"/>
      <c r="E54" s="102"/>
      <c r="F54" s="4"/>
      <c r="G54" s="90">
        <v>0</v>
      </c>
      <c r="H54" s="90">
        <v>0</v>
      </c>
      <c r="I54" s="35">
        <f aca="true" t="shared" si="0" ref="I54:I62">ROUND(G54/$G$63,8)</f>
        <v>0</v>
      </c>
      <c r="J54" s="4"/>
      <c r="K54" s="36">
        <f aca="true" t="shared" si="1" ref="K54:K62">ROUND(I54*$M$35,0)</f>
        <v>0</v>
      </c>
      <c r="L54" s="4"/>
      <c r="M54" s="37">
        <f aca="true" t="shared" si="2" ref="M54:M62">IF(H54&lt;K54,H54,K54)</f>
        <v>0</v>
      </c>
      <c r="O54" s="74"/>
    </row>
    <row r="55" spans="2:15" ht="12.75">
      <c r="B55" s="34">
        <v>3</v>
      </c>
      <c r="C55" s="100" t="s">
        <v>20</v>
      </c>
      <c r="D55" s="101"/>
      <c r="E55" s="102"/>
      <c r="F55" s="4"/>
      <c r="G55" s="90">
        <v>0</v>
      </c>
      <c r="H55" s="90">
        <v>0</v>
      </c>
      <c r="I55" s="35">
        <f t="shared" si="0"/>
        <v>0</v>
      </c>
      <c r="J55" s="4"/>
      <c r="K55" s="36">
        <f t="shared" si="1"/>
        <v>0</v>
      </c>
      <c r="L55" s="4"/>
      <c r="M55" s="37">
        <f t="shared" si="2"/>
        <v>0</v>
      </c>
      <c r="O55" s="74"/>
    </row>
    <row r="56" spans="2:15" ht="12.75">
      <c r="B56" s="34">
        <v>4</v>
      </c>
      <c r="C56" s="111" t="s">
        <v>83</v>
      </c>
      <c r="D56" s="101"/>
      <c r="E56" s="102"/>
      <c r="F56" s="4"/>
      <c r="G56" s="90">
        <v>5500</v>
      </c>
      <c r="H56" s="90">
        <v>2750</v>
      </c>
      <c r="I56" s="35">
        <f t="shared" si="0"/>
        <v>0.59350383</v>
      </c>
      <c r="J56" s="4"/>
      <c r="K56" s="36">
        <f t="shared" si="1"/>
        <v>540</v>
      </c>
      <c r="L56" s="4"/>
      <c r="M56" s="37">
        <f t="shared" si="2"/>
        <v>540</v>
      </c>
      <c r="O56" s="74"/>
    </row>
    <row r="57" spans="2:15" ht="12.75">
      <c r="B57" s="34">
        <v>5</v>
      </c>
      <c r="C57" s="112" t="s">
        <v>84</v>
      </c>
      <c r="D57" s="113"/>
      <c r="E57" s="114"/>
      <c r="F57" s="4"/>
      <c r="G57" s="90">
        <v>0</v>
      </c>
      <c r="H57" s="90">
        <v>0</v>
      </c>
      <c r="I57" s="35">
        <f t="shared" si="0"/>
        <v>0</v>
      </c>
      <c r="J57" s="4"/>
      <c r="K57" s="36">
        <f t="shared" si="1"/>
        <v>0</v>
      </c>
      <c r="L57" s="4"/>
      <c r="M57" s="37">
        <f t="shared" si="2"/>
        <v>0</v>
      </c>
      <c r="O57" s="74"/>
    </row>
    <row r="58" spans="2:15" ht="12.75">
      <c r="B58" s="34">
        <v>6</v>
      </c>
      <c r="C58" s="75" t="s">
        <v>72</v>
      </c>
      <c r="D58" s="91"/>
      <c r="E58" s="92"/>
      <c r="F58" s="4"/>
      <c r="G58" s="90">
        <v>0</v>
      </c>
      <c r="H58" s="90">
        <v>0</v>
      </c>
      <c r="I58" s="35">
        <f t="shared" si="0"/>
        <v>0</v>
      </c>
      <c r="J58" s="4"/>
      <c r="K58" s="36">
        <f t="shared" si="1"/>
        <v>0</v>
      </c>
      <c r="L58" s="4"/>
      <c r="M58" s="37">
        <f t="shared" si="2"/>
        <v>0</v>
      </c>
      <c r="O58" s="74"/>
    </row>
    <row r="59" spans="2:15" ht="12.75">
      <c r="B59" s="34">
        <v>7</v>
      </c>
      <c r="C59" s="93" t="s">
        <v>95</v>
      </c>
      <c r="D59" s="94"/>
      <c r="E59" s="95"/>
      <c r="F59" s="4"/>
      <c r="G59" s="90">
        <v>2000</v>
      </c>
      <c r="H59" s="90">
        <v>1000</v>
      </c>
      <c r="I59" s="35">
        <f t="shared" si="0"/>
        <v>0.21581957</v>
      </c>
      <c r="J59" s="4"/>
      <c r="K59" s="36">
        <f t="shared" si="1"/>
        <v>196</v>
      </c>
      <c r="L59" s="4"/>
      <c r="M59" s="37">
        <f t="shared" si="2"/>
        <v>196</v>
      </c>
      <c r="O59" s="74"/>
    </row>
    <row r="60" spans="2:15" ht="12.75">
      <c r="B60" s="34">
        <v>8</v>
      </c>
      <c r="C60" s="96"/>
      <c r="D60" s="97"/>
      <c r="E60" s="98"/>
      <c r="F60" s="4"/>
      <c r="G60" s="90"/>
      <c r="H60" s="90"/>
      <c r="I60" s="35">
        <f t="shared" si="0"/>
        <v>0</v>
      </c>
      <c r="J60" s="4"/>
      <c r="K60" s="36">
        <f t="shared" si="1"/>
        <v>0</v>
      </c>
      <c r="L60" s="4"/>
      <c r="M60" s="37">
        <f t="shared" si="2"/>
        <v>0</v>
      </c>
      <c r="O60" s="74"/>
    </row>
    <row r="61" spans="2:15" ht="12.75">
      <c r="B61" s="34">
        <v>9</v>
      </c>
      <c r="C61" s="96"/>
      <c r="D61" s="97"/>
      <c r="E61" s="98"/>
      <c r="F61" s="4"/>
      <c r="G61" s="90"/>
      <c r="H61" s="90"/>
      <c r="I61" s="35">
        <f t="shared" si="0"/>
        <v>0</v>
      </c>
      <c r="J61" s="4"/>
      <c r="K61" s="36">
        <f t="shared" si="1"/>
        <v>0</v>
      </c>
      <c r="L61" s="4"/>
      <c r="M61" s="37">
        <f t="shared" si="2"/>
        <v>0</v>
      </c>
      <c r="O61" s="74"/>
    </row>
    <row r="62" spans="2:15" ht="12.75">
      <c r="B62" s="34">
        <v>10</v>
      </c>
      <c r="C62" s="96"/>
      <c r="D62" s="97"/>
      <c r="E62" s="98"/>
      <c r="F62" s="4"/>
      <c r="G62" s="90"/>
      <c r="H62" s="90"/>
      <c r="I62" s="35">
        <f t="shared" si="0"/>
        <v>0</v>
      </c>
      <c r="J62" s="4"/>
      <c r="K62" s="36">
        <f t="shared" si="1"/>
        <v>0</v>
      </c>
      <c r="L62" s="4"/>
      <c r="M62" s="37">
        <f t="shared" si="2"/>
        <v>0</v>
      </c>
      <c r="O62" s="74"/>
    </row>
    <row r="63" spans="2:15" ht="12.75">
      <c r="B63" s="15"/>
      <c r="C63" s="4"/>
      <c r="D63" s="4"/>
      <c r="E63" s="13" t="s">
        <v>13</v>
      </c>
      <c r="F63" s="13" t="s">
        <v>24</v>
      </c>
      <c r="G63" s="41">
        <f>SUM(G53:G62)</f>
        <v>9267</v>
      </c>
      <c r="H63" s="41">
        <f>SUM(H53:H62)</f>
        <v>4650</v>
      </c>
      <c r="I63" s="35">
        <f>SUM(I53:I62)</f>
        <v>0.99999999</v>
      </c>
      <c r="J63" s="4"/>
      <c r="K63" s="36">
        <f>SUM(K53:K62)</f>
        <v>910</v>
      </c>
      <c r="L63" s="4"/>
      <c r="M63" s="37">
        <f>SUM(M53:M62)</f>
        <v>910</v>
      </c>
      <c r="O63" s="74"/>
    </row>
    <row r="64" spans="2:15" ht="12.75">
      <c r="B64" s="15"/>
      <c r="C64" s="4"/>
      <c r="D64" s="4"/>
      <c r="E64" s="4"/>
      <c r="F64" s="4"/>
      <c r="G64" s="4"/>
      <c r="H64" s="4"/>
      <c r="I64" s="38"/>
      <c r="J64" s="4"/>
      <c r="K64" s="4"/>
      <c r="L64" s="4"/>
      <c r="M64" s="6"/>
      <c r="O64" s="99"/>
    </row>
    <row r="65" spans="2:13" ht="12.75">
      <c r="B65" s="23"/>
      <c r="C65" s="4"/>
      <c r="D65" s="4"/>
      <c r="E65" s="4"/>
      <c r="F65" s="4"/>
      <c r="G65" s="4"/>
      <c r="H65" s="4"/>
      <c r="I65" s="38"/>
      <c r="J65" s="4"/>
      <c r="K65" s="4"/>
      <c r="L65" s="4"/>
      <c r="M65" s="6"/>
    </row>
    <row r="66" spans="2:13" ht="12.75">
      <c r="B66" s="15"/>
      <c r="C66" s="4"/>
      <c r="D66" s="4"/>
      <c r="E66" s="4"/>
      <c r="F66" s="4"/>
      <c r="G66" s="4"/>
      <c r="H66" s="4"/>
      <c r="I66" s="38"/>
      <c r="J66" s="4"/>
      <c r="K66" s="4"/>
      <c r="L66" s="4"/>
      <c r="M66" s="6"/>
    </row>
    <row r="67" spans="2:13" ht="12.75">
      <c r="B67" s="39" t="s">
        <v>70</v>
      </c>
      <c r="C67" s="4"/>
      <c r="D67" s="4"/>
      <c r="E67" s="4"/>
      <c r="F67" s="4"/>
      <c r="G67" s="4"/>
      <c r="H67" s="4"/>
      <c r="I67" s="4"/>
      <c r="J67" s="4"/>
      <c r="K67" s="4"/>
      <c r="L67" s="4"/>
      <c r="M67" s="6"/>
    </row>
    <row r="68" spans="2:13" ht="12.75">
      <c r="B68" s="39" t="s">
        <v>71</v>
      </c>
      <c r="C68" s="4"/>
      <c r="D68" s="4"/>
      <c r="E68" s="4"/>
      <c r="F68" s="4"/>
      <c r="G68" s="4"/>
      <c r="H68" s="4"/>
      <c r="I68" s="4"/>
      <c r="J68" s="4"/>
      <c r="K68" s="4"/>
      <c r="L68" s="4"/>
      <c r="M68" s="6"/>
    </row>
    <row r="69" spans="3:13" ht="12.75">
      <c r="C69" s="4"/>
      <c r="D69" s="4"/>
      <c r="E69" s="4"/>
      <c r="F69" s="4"/>
      <c r="G69" s="4"/>
      <c r="H69" s="4"/>
      <c r="I69" s="4"/>
      <c r="J69" s="4"/>
      <c r="K69" s="4"/>
      <c r="L69" s="4"/>
      <c r="M69" s="6"/>
    </row>
    <row r="70" spans="2:13" ht="15" customHeight="1">
      <c r="B70" s="118" t="s">
        <v>56</v>
      </c>
      <c r="C70" s="119"/>
      <c r="D70" s="119"/>
      <c r="E70" s="119"/>
      <c r="F70" s="119"/>
      <c r="G70" s="119"/>
      <c r="H70" s="119"/>
      <c r="I70" s="119"/>
      <c r="J70" s="119"/>
      <c r="K70" s="119"/>
      <c r="L70" s="119"/>
      <c r="M70" s="120"/>
    </row>
    <row r="71" spans="2:13" ht="12.75">
      <c r="B71" s="15"/>
      <c r="C71" s="4"/>
      <c r="D71" s="4"/>
      <c r="E71" s="4"/>
      <c r="F71" s="4"/>
      <c r="G71" s="4"/>
      <c r="H71" s="4"/>
      <c r="I71" s="4"/>
      <c r="J71" s="4"/>
      <c r="K71" s="4"/>
      <c r="L71" s="4"/>
      <c r="M71" s="6"/>
    </row>
    <row r="72" spans="2:13" ht="12.75">
      <c r="B72" s="16" t="s">
        <v>21</v>
      </c>
      <c r="C72" s="4"/>
      <c r="D72" s="4"/>
      <c r="E72" s="4"/>
      <c r="F72" s="4"/>
      <c r="G72" s="4"/>
      <c r="H72" s="4"/>
      <c r="I72" s="4"/>
      <c r="J72" s="4"/>
      <c r="K72" s="4"/>
      <c r="L72" s="4"/>
      <c r="M72" s="6"/>
    </row>
    <row r="73" spans="2:13" ht="12.75">
      <c r="B73" s="15"/>
      <c r="C73" s="4"/>
      <c r="D73" s="4"/>
      <c r="E73" s="4"/>
      <c r="F73" s="4"/>
      <c r="G73" s="4"/>
      <c r="H73" s="4"/>
      <c r="I73" s="4"/>
      <c r="J73" s="4"/>
      <c r="K73" s="4"/>
      <c r="L73" s="4"/>
      <c r="M73" s="6"/>
    </row>
    <row r="74" spans="2:13" ht="12.75">
      <c r="B74" s="39" t="s">
        <v>51</v>
      </c>
      <c r="C74" s="40"/>
      <c r="D74" s="40"/>
      <c r="E74" s="40"/>
      <c r="F74" s="4"/>
      <c r="G74" s="4"/>
      <c r="H74" s="4"/>
      <c r="I74" s="4"/>
      <c r="J74" s="4"/>
      <c r="K74" s="4"/>
      <c r="L74" s="4"/>
      <c r="M74" s="6"/>
    </row>
    <row r="75" spans="2:13" ht="12.75">
      <c r="B75" s="15"/>
      <c r="C75" s="40"/>
      <c r="D75" s="40"/>
      <c r="E75" s="40"/>
      <c r="F75" s="4"/>
      <c r="G75" s="4"/>
      <c r="H75" s="4"/>
      <c r="I75" s="4"/>
      <c r="J75" s="4"/>
      <c r="K75" s="4"/>
      <c r="L75" s="4"/>
      <c r="M75" s="6"/>
    </row>
    <row r="76" spans="2:13" ht="12.75">
      <c r="B76" s="15" t="s">
        <v>22</v>
      </c>
      <c r="C76" s="40"/>
      <c r="D76" s="40"/>
      <c r="E76" s="40"/>
      <c r="F76" s="4"/>
      <c r="G76" s="4"/>
      <c r="H76" s="4"/>
      <c r="I76" s="4"/>
      <c r="J76" s="4"/>
      <c r="K76" s="4"/>
      <c r="L76" s="4"/>
      <c r="M76" s="6"/>
    </row>
    <row r="77" spans="2:13" ht="12.75">
      <c r="B77" s="39" t="s">
        <v>82</v>
      </c>
      <c r="C77" s="40"/>
      <c r="D77" s="40"/>
      <c r="E77" s="40"/>
      <c r="F77" s="4"/>
      <c r="G77" s="4"/>
      <c r="H77" s="4"/>
      <c r="I77" s="4"/>
      <c r="J77" s="4"/>
      <c r="K77" s="4"/>
      <c r="L77" s="4"/>
      <c r="M77" s="6"/>
    </row>
    <row r="78" spans="2:13" ht="12.75">
      <c r="B78" s="39" t="s">
        <v>26</v>
      </c>
      <c r="C78" s="4"/>
      <c r="D78" s="4"/>
      <c r="E78" s="4"/>
      <c r="F78" s="4"/>
      <c r="G78" s="4"/>
      <c r="H78" s="4"/>
      <c r="I78" s="4"/>
      <c r="J78" s="4"/>
      <c r="K78" s="4"/>
      <c r="L78" s="4"/>
      <c r="M78" s="6"/>
    </row>
    <row r="79" spans="2:13" ht="12.75">
      <c r="B79" s="39" t="s">
        <v>27</v>
      </c>
      <c r="C79" s="4"/>
      <c r="D79" s="4"/>
      <c r="E79" s="4"/>
      <c r="F79" s="4"/>
      <c r="G79" s="4"/>
      <c r="H79" s="4"/>
      <c r="I79" s="4"/>
      <c r="J79" s="4"/>
      <c r="K79" s="4"/>
      <c r="L79" s="4"/>
      <c r="M79" s="6"/>
    </row>
    <row r="80" spans="2:13" ht="12.75">
      <c r="B80" s="39" t="s">
        <v>54</v>
      </c>
      <c r="C80" s="4"/>
      <c r="D80" s="4"/>
      <c r="E80" s="4"/>
      <c r="F80" s="4"/>
      <c r="G80" s="4"/>
      <c r="H80" s="4"/>
      <c r="I80" s="4"/>
      <c r="J80" s="4"/>
      <c r="K80" s="4"/>
      <c r="L80" s="4"/>
      <c r="M80" s="6"/>
    </row>
    <row r="81" spans="2:13" ht="12.75">
      <c r="B81" s="42" t="s">
        <v>55</v>
      </c>
      <c r="C81" s="18"/>
      <c r="D81" s="18"/>
      <c r="E81" s="18"/>
      <c r="F81" s="18"/>
      <c r="G81" s="18"/>
      <c r="H81" s="18"/>
      <c r="I81" s="18"/>
      <c r="J81" s="18"/>
      <c r="K81" s="18"/>
      <c r="L81" s="18"/>
      <c r="M81" s="19"/>
    </row>
  </sheetData>
  <sheetProtection/>
  <mergeCells count="20">
    <mergeCell ref="Q23:S23"/>
    <mergeCell ref="Q25:U26"/>
    <mergeCell ref="R9:R10"/>
    <mergeCell ref="S9:S10"/>
    <mergeCell ref="C56:E56"/>
    <mergeCell ref="C57:E57"/>
    <mergeCell ref="J10:K10"/>
    <mergeCell ref="H12:K12"/>
    <mergeCell ref="C54:E54"/>
    <mergeCell ref="C55:E55"/>
    <mergeCell ref="B70:M70"/>
    <mergeCell ref="Q2:Q8"/>
    <mergeCell ref="Q9:Q10"/>
    <mergeCell ref="Q16:Q18"/>
    <mergeCell ref="B2:M2"/>
    <mergeCell ref="B4:M4"/>
    <mergeCell ref="Q19:Q21"/>
    <mergeCell ref="Q22:S22"/>
    <mergeCell ref="B5:M8"/>
    <mergeCell ref="D10:G10"/>
  </mergeCells>
  <dataValidations count="1">
    <dataValidation type="list" allowBlank="1" showInputMessage="1" showErrorMessage="1" sqref="E12">
      <formula1>$P$10:$P$11</formula1>
    </dataValidation>
  </dataValidations>
  <printOptions/>
  <pageMargins left="0.58" right="0.3" top="0.75" bottom="1" header="0.5" footer="0.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sheetPr codeName="Sheet2"/>
  <dimension ref="A1:H44"/>
  <sheetViews>
    <sheetView zoomScalePageLayoutView="0" workbookViewId="0" topLeftCell="A1">
      <selection activeCell="N6" sqref="N6"/>
    </sheetView>
  </sheetViews>
  <sheetFormatPr defaultColWidth="9.140625" defaultRowHeight="12.75"/>
  <cols>
    <col min="1" max="1" width="72.7109375" style="0" customWidth="1"/>
    <col min="2" max="3" width="14.421875" style="0" customWidth="1"/>
    <col min="4" max="4" width="10.7109375" style="0" customWidth="1"/>
    <col min="5" max="5" width="8.140625" style="0" customWidth="1"/>
    <col min="8" max="8" width="10.7109375" style="0" customWidth="1"/>
  </cols>
  <sheetData>
    <row r="1" ht="18">
      <c r="A1" s="43" t="s">
        <v>28</v>
      </c>
    </row>
    <row r="2" ht="12.75">
      <c r="A2" s="44" t="s">
        <v>29</v>
      </c>
    </row>
    <row r="3" ht="12.75">
      <c r="A3" s="44"/>
    </row>
    <row r="4" ht="15">
      <c r="A4" s="45" t="s">
        <v>30</v>
      </c>
    </row>
    <row r="5" spans="1:3" ht="13.5" thickBot="1">
      <c r="A5" s="155" t="s">
        <v>31</v>
      </c>
      <c r="B5" s="156"/>
      <c r="C5" s="156"/>
    </row>
    <row r="6" spans="1:3" ht="24.75" thickBot="1">
      <c r="A6" s="46" t="s">
        <v>12</v>
      </c>
      <c r="B6" s="47" t="s">
        <v>32</v>
      </c>
      <c r="C6" s="47" t="s">
        <v>33</v>
      </c>
    </row>
    <row r="7" spans="1:3" ht="13.5" thickBot="1">
      <c r="A7" s="48"/>
      <c r="B7" s="49"/>
      <c r="C7" s="50" t="s">
        <v>34</v>
      </c>
    </row>
    <row r="8" spans="1:3" ht="13.5" thickBot="1">
      <c r="A8" s="48"/>
      <c r="B8" s="49"/>
      <c r="C8" s="50" t="s">
        <v>34</v>
      </c>
    </row>
    <row r="9" spans="1:3" ht="13.5" thickBot="1">
      <c r="A9" s="48"/>
      <c r="B9" s="49"/>
      <c r="C9" s="50" t="s">
        <v>34</v>
      </c>
    </row>
    <row r="10" spans="1:3" ht="13.5" thickBot="1">
      <c r="A10" s="48"/>
      <c r="B10" s="49"/>
      <c r="C10" s="50" t="s">
        <v>34</v>
      </c>
    </row>
    <row r="11" spans="1:3" ht="13.5" thickBot="1">
      <c r="A11" s="48"/>
      <c r="B11" s="49"/>
      <c r="C11" s="50" t="s">
        <v>34</v>
      </c>
    </row>
    <row r="12" ht="12.75">
      <c r="A12" s="51"/>
    </row>
    <row r="13" ht="15">
      <c r="A13" s="45" t="s">
        <v>35</v>
      </c>
    </row>
    <row r="14" ht="13.5" thickBot="1">
      <c r="A14" s="67" t="s">
        <v>53</v>
      </c>
    </row>
    <row r="15" spans="1:8" ht="12.75">
      <c r="A15" s="157" t="s">
        <v>47</v>
      </c>
      <c r="B15" s="141" t="s">
        <v>79</v>
      </c>
      <c r="C15" s="141" t="s">
        <v>19</v>
      </c>
      <c r="D15" s="141" t="s">
        <v>102</v>
      </c>
      <c r="E15" s="141" t="s">
        <v>36</v>
      </c>
      <c r="F15" s="141" t="s">
        <v>32</v>
      </c>
      <c r="G15" s="141" t="s">
        <v>49</v>
      </c>
      <c r="H15" s="141" t="s">
        <v>52</v>
      </c>
    </row>
    <row r="16" spans="1:8" ht="90" customHeight="1" thickBot="1">
      <c r="A16" s="158"/>
      <c r="B16" s="142"/>
      <c r="C16" s="142"/>
      <c r="D16" s="142"/>
      <c r="E16" s="142"/>
      <c r="F16" s="142"/>
      <c r="G16" s="142"/>
      <c r="H16" s="152"/>
    </row>
    <row r="17" spans="1:8" ht="13.5" thickBot="1">
      <c r="A17" s="52"/>
      <c r="B17" s="53" t="s">
        <v>101</v>
      </c>
      <c r="C17" s="53"/>
      <c r="D17" s="54" t="s">
        <v>34</v>
      </c>
      <c r="E17" s="53"/>
      <c r="F17" s="53"/>
      <c r="G17" s="53"/>
      <c r="H17" s="53"/>
    </row>
    <row r="18" spans="1:8" ht="13.5" thickBot="1">
      <c r="A18" s="52"/>
      <c r="B18" s="53" t="s">
        <v>101</v>
      </c>
      <c r="C18" s="53"/>
      <c r="D18" s="54" t="s">
        <v>34</v>
      </c>
      <c r="E18" s="53"/>
      <c r="F18" s="53"/>
      <c r="G18" s="53"/>
      <c r="H18" s="53"/>
    </row>
    <row r="19" spans="1:8" ht="13.5" thickBot="1">
      <c r="A19" s="52"/>
      <c r="B19" s="53" t="s">
        <v>101</v>
      </c>
      <c r="C19" s="53"/>
      <c r="D19" s="54" t="s">
        <v>34</v>
      </c>
      <c r="E19" s="53"/>
      <c r="F19" s="53"/>
      <c r="G19" s="53"/>
      <c r="H19" s="53"/>
    </row>
    <row r="20" spans="1:8" ht="13.5" thickBot="1">
      <c r="A20" s="52"/>
      <c r="B20" s="53" t="s">
        <v>101</v>
      </c>
      <c r="C20" s="53"/>
      <c r="D20" s="54" t="s">
        <v>34</v>
      </c>
      <c r="E20" s="53"/>
      <c r="F20" s="53"/>
      <c r="G20" s="53"/>
      <c r="H20" s="53"/>
    </row>
    <row r="21" spans="1:8" ht="13.5" thickBot="1">
      <c r="A21" s="52"/>
      <c r="B21" s="53" t="s">
        <v>101</v>
      </c>
      <c r="C21" s="53"/>
      <c r="D21" s="54" t="s">
        <v>34</v>
      </c>
      <c r="E21" s="53"/>
      <c r="F21" s="53"/>
      <c r="G21" s="53"/>
      <c r="H21" s="53"/>
    </row>
    <row r="22" spans="1:8" ht="13.5" thickBot="1">
      <c r="A22" s="52"/>
      <c r="B22" s="53" t="s">
        <v>101</v>
      </c>
      <c r="C22" s="53"/>
      <c r="D22" s="54" t="s">
        <v>34</v>
      </c>
      <c r="E22" s="53"/>
      <c r="F22" s="53"/>
      <c r="G22" s="53"/>
      <c r="H22" s="53"/>
    </row>
    <row r="23" spans="1:8" ht="13.5" thickBot="1">
      <c r="A23" s="52"/>
      <c r="B23" s="53" t="s">
        <v>101</v>
      </c>
      <c r="C23" s="53"/>
      <c r="D23" s="54" t="s">
        <v>34</v>
      </c>
      <c r="E23" s="53"/>
      <c r="F23" s="53"/>
      <c r="G23" s="53"/>
      <c r="H23" s="53"/>
    </row>
    <row r="24" spans="1:8" ht="13.5" thickBot="1">
      <c r="A24" s="52"/>
      <c r="B24" s="53" t="s">
        <v>101</v>
      </c>
      <c r="C24" s="53"/>
      <c r="D24" s="54" t="s">
        <v>34</v>
      </c>
      <c r="E24" s="53"/>
      <c r="F24" s="53"/>
      <c r="G24" s="53"/>
      <c r="H24" s="53"/>
    </row>
    <row r="25" spans="1:8" ht="13.5" thickBot="1">
      <c r="A25" s="52"/>
      <c r="B25" s="53" t="s">
        <v>101</v>
      </c>
      <c r="C25" s="53"/>
      <c r="D25" s="54" t="s">
        <v>34</v>
      </c>
      <c r="E25" s="53"/>
      <c r="F25" s="53"/>
      <c r="G25" s="53"/>
      <c r="H25" s="53"/>
    </row>
    <row r="26" ht="12.75">
      <c r="A26" s="60" t="s">
        <v>50</v>
      </c>
    </row>
    <row r="27" spans="1:3" ht="14.25" customHeight="1">
      <c r="A27" s="56" t="s">
        <v>76</v>
      </c>
      <c r="B27" s="56"/>
      <c r="C27" s="63" t="s">
        <v>37</v>
      </c>
    </row>
    <row r="28" spans="1:3" ht="14.25" customHeight="1">
      <c r="A28" s="56" t="s">
        <v>75</v>
      </c>
      <c r="B28" s="56"/>
      <c r="C28" s="62" t="s">
        <v>38</v>
      </c>
    </row>
    <row r="29" spans="1:3" ht="12.75" customHeight="1">
      <c r="A29" s="56" t="s">
        <v>74</v>
      </c>
      <c r="B29" s="56"/>
      <c r="C29" s="62" t="s">
        <v>39</v>
      </c>
    </row>
    <row r="30" spans="1:3" ht="13.5" customHeight="1">
      <c r="A30" s="56" t="s">
        <v>73</v>
      </c>
      <c r="B30" s="56"/>
      <c r="C30" s="62" t="s">
        <v>40</v>
      </c>
    </row>
    <row r="31" spans="1:3" ht="13.5" customHeight="1">
      <c r="A31" s="56" t="s">
        <v>77</v>
      </c>
      <c r="B31" s="56"/>
      <c r="C31" s="62" t="s">
        <v>41</v>
      </c>
    </row>
    <row r="32" ht="2.25" customHeight="1" thickBot="1">
      <c r="A32" s="55"/>
    </row>
    <row r="33" spans="1:3" ht="26.25" thickBot="1">
      <c r="A33" s="153" t="s">
        <v>42</v>
      </c>
      <c r="B33" s="154"/>
      <c r="C33" s="57" t="s">
        <v>43</v>
      </c>
    </row>
    <row r="34" spans="1:3" ht="26.25" thickBot="1">
      <c r="A34" s="58" t="s">
        <v>44</v>
      </c>
      <c r="B34" s="59" t="s">
        <v>45</v>
      </c>
      <c r="C34" s="59" t="s">
        <v>46</v>
      </c>
    </row>
    <row r="35" ht="12.75">
      <c r="A35" s="61" t="s">
        <v>48</v>
      </c>
    </row>
    <row r="37" ht="13.5" thickBot="1">
      <c r="A37" s="60" t="s">
        <v>78</v>
      </c>
    </row>
    <row r="38" spans="1:8" ht="13.5" thickTop="1">
      <c r="A38" s="143"/>
      <c r="B38" s="144"/>
      <c r="C38" s="144"/>
      <c r="D38" s="144"/>
      <c r="E38" s="144"/>
      <c r="F38" s="144"/>
      <c r="G38" s="144"/>
      <c r="H38" s="145"/>
    </row>
    <row r="39" spans="1:8" ht="12.75">
      <c r="A39" s="146"/>
      <c r="B39" s="147"/>
      <c r="C39" s="147"/>
      <c r="D39" s="147"/>
      <c r="E39" s="147"/>
      <c r="F39" s="147"/>
      <c r="G39" s="147"/>
      <c r="H39" s="148"/>
    </row>
    <row r="40" spans="1:8" ht="12.75">
      <c r="A40" s="146"/>
      <c r="B40" s="147"/>
      <c r="C40" s="147"/>
      <c r="D40" s="147"/>
      <c r="E40" s="147"/>
      <c r="F40" s="147"/>
      <c r="G40" s="147"/>
      <c r="H40" s="148"/>
    </row>
    <row r="41" spans="1:8" ht="12.75">
      <c r="A41" s="146"/>
      <c r="B41" s="147"/>
      <c r="C41" s="147"/>
      <c r="D41" s="147"/>
      <c r="E41" s="147"/>
      <c r="F41" s="147"/>
      <c r="G41" s="147"/>
      <c r="H41" s="148"/>
    </row>
    <row r="42" spans="1:8" ht="12.75">
      <c r="A42" s="146"/>
      <c r="B42" s="147"/>
      <c r="C42" s="147"/>
      <c r="D42" s="147"/>
      <c r="E42" s="147"/>
      <c r="F42" s="147"/>
      <c r="G42" s="147"/>
      <c r="H42" s="148"/>
    </row>
    <row r="43" spans="1:8" ht="12.75">
      <c r="A43" s="146"/>
      <c r="B43" s="147"/>
      <c r="C43" s="147"/>
      <c r="D43" s="147"/>
      <c r="E43" s="147"/>
      <c r="F43" s="147"/>
      <c r="G43" s="147"/>
      <c r="H43" s="148"/>
    </row>
    <row r="44" spans="1:8" ht="13.5" thickBot="1">
      <c r="A44" s="149"/>
      <c r="B44" s="150"/>
      <c r="C44" s="150"/>
      <c r="D44" s="150"/>
      <c r="E44" s="150"/>
      <c r="F44" s="150"/>
      <c r="G44" s="150"/>
      <c r="H44" s="151"/>
    </row>
    <row r="45" ht="13.5" thickTop="1"/>
  </sheetData>
  <sheetProtection/>
  <mergeCells count="11">
    <mergeCell ref="A5:C5"/>
    <mergeCell ref="A15:A16"/>
    <mergeCell ref="B15:B16"/>
    <mergeCell ref="C15:C16"/>
    <mergeCell ref="D15:D16"/>
    <mergeCell ref="E15:E16"/>
    <mergeCell ref="F15:F16"/>
    <mergeCell ref="A38:H44"/>
    <mergeCell ref="H15:H16"/>
    <mergeCell ref="G15:G16"/>
    <mergeCell ref="A33:B33"/>
  </mergeCells>
  <printOptions/>
  <pageMargins left="0.7" right="0.7" top="0.75" bottom="0.75" header="0.3" footer="0.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MHESO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Ginny Dodds</cp:lastModifiedBy>
  <cp:lastPrinted>2015-03-02T18:50:24Z</cp:lastPrinted>
  <dcterms:created xsi:type="dcterms:W3CDTF">2004-10-27T15:41:51Z</dcterms:created>
  <dcterms:modified xsi:type="dcterms:W3CDTF">2015-08-06T20:22:11Z</dcterms:modified>
  <cp:category/>
  <cp:version/>
  <cp:contentType/>
  <cp:contentStatus/>
</cp:coreProperties>
</file>